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0CA458DC-C1EE-4A98-A9CA-6E53BE272904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heet1" sheetId="12" r:id="rId2"/>
    <sheet name="SUPPORT  MATERIAL " sheetId="4" r:id="rId3"/>
    <sheet name="MASTER CHECKLIST  10JAN2019" sheetId="11" r:id="rId4"/>
    <sheet name="SOH 3 JAN2019" sheetId="10" r:id="rId5"/>
  </sheets>
  <externalReferences>
    <externalReference r:id="rId6"/>
    <externalReference r:id="rId7"/>
  </externalReferences>
  <definedNames>
    <definedName name="_xlnm._FilterDatabase" localSheetId="3" hidden="1">'MASTER CHECKLIST  10JAN2019'!$A$2:$N$96</definedName>
    <definedName name="_xlnm._FilterDatabase" localSheetId="0" hidden="1">MRF!$A$31:$J$59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MRF!$A$1:$J$73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6" i="11" l="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<sst xmlns="http://schemas.openxmlformats.org/spreadsheetml/2006/main" count="1369" uniqueCount="764">
  <si>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</si>
  <si>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</si>
  <si>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</si>
  <si>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</si>
  <si>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</si>
  <si>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</si>
  <si>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</si>
  <si>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</si>
  <si>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</si>
  <si>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</si>
  <si>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</si>
  <si>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</si>
  <si>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</si>
  <si>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</si>
  <si>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</si>
  <si>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</si>
  <si>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</si>
  <si>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</si>
  <si>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</si>
  <si>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</si>
  <si>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</si>
  <si>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</si>
  <si>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</si>
  <si>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</si>
  <si>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</si>
  <si>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</si>
  <si>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</si>
  <si>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</si>
  <si>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</si>
  <si>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</si>
  <si>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</si>
  <si>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</si>
  <si>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</si>
  <si>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</si>
  <si>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</si>
  <si>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</si>
  <si>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</si>
  <si>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</si>
  <si>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</si>
  <si>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</si>
  <si>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</si>
  <si>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</si>
  <si>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</si>
  <si>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</si>
  <si>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</si>
  <si>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</si>
  <si>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</si>
  <si>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</si>
  <si>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</si>
  <si>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</si>
  <si>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</si>
  <si>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</si>
  <si>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</si>
  <si>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</si>
  <si>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</si>
  <si>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</si>
  <si>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</si>
  <si>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</si>
  <si>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</si>
  <si>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</si>
  <si>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</si>
  <si>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</si>
  <si>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</si>
  <si>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</si>
  <si>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</si>
  <si>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</si>
  <si>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</si>
  <si>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</si>
  <si>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</si>
  <si>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</si>
  <si>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</si>
  <si>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</si>
  <si>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</si>
  <si>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</si>
  <si>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</si>
  <si>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</si>
  <si>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</si>
  <si>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</si>
  <si>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</si>
  <si>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</si>
  <si>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</si>
  <si>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</si>
  <si>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</si>
  <si>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</si>
  <si>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</si>
  <si>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</si>
  <si>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</si>
  <si>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</si>
  <si>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</si>
  <si>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</si>
  <si>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</si>
  <si>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</si>
  <si>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</si>
  <si>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</si>
  <si>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</si>
  <si>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</si>
  <si>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</si>
  <si>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</si>
  <si>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</si>
  <si>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</si>
  <si>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</si>
  <si>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</si>
  <si>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</si>
  <si>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</si>
  <si>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</si>
  <si>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</si>
  <si>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</si>
  <si>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</si>
  <si>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</si>
  <si>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</si>
  <si>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</si>
  <si>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</si>
  <si>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</si>
  <si>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</si>
  <si>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</si>
  <si>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</si>
  <si>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</si>
  <si>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</si>
  <si>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</si>
  <si>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</si>
  <si>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</si>
  <si>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</si>
  <si>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</si>
  <si>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</si>
  <si>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</si>
  <si>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</si>
  <si>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</si>
  <si>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</si>
  <si>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</si>
  <si>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</si>
  <si>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</si>
  <si>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</si>
  <si>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</si>
  <si>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</si>
  <si>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</si>
  <si>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</si>
  <si>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</si>
  <si>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</si>
  <si>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</si>
  <si>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</si>
  <si>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</si>
  <si>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</si>
  <si>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</si>
  <si>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</si>
  <si>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</si>
  <si>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</si>
  <si>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</si>
  <si>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</si>
  <si>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</si>
  <si>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</si>
  <si>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</si>
  <si>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</si>
  <si>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</si>
  <si>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</si>
  <si>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</si>
  <si>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</si>
  <si>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</si>
  <si>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</si>
  <si>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</si>
  <si>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</si>
  <si>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</si>
  <si>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</si>
  <si>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</si>
  <si>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</si>
  <si>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</si>
  <si>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</si>
  <si>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</si>
  <si>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</si>
  <si>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</si>
  <si>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</si>
  <si>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</si>
  <si>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</si>
  <si>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</si>
  <si>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</si>
  <si>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</si>
  <si>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</si>
  <si>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</si>
  <si>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</si>
  <si>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</si>
  <si>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</si>
  <si>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</si>
  <si>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</si>
  <si>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</si>
  <si>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</si>
  <si>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</si>
  <si>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</si>
  <si>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</si>
  <si>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</si>
  <si>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</si>
  <si>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</si>
  <si>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</si>
  <si>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</si>
  <si>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</si>
  <si>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</si>
  <si>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</si>
  <si>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</si>
  <si>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</si>
  <si>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</si>
  <si>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</si>
  <si>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</si>
  <si>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</si>
  <si>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</si>
  <si>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</si>
  <si>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</si>
  <si>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</si>
  <si>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</si>
  <si>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</si>
  <si>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</si>
  <si>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</si>
  <si>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</si>
  <si>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</si>
  <si>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</si>
  <si>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</si>
  <si>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</si>
  <si>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</si>
  <si>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</si>
  <si>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</si>
  <si>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</si>
  <si>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</si>
  <si>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</si>
  <si>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</si>
  <si>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</si>
  <si>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</si>
  <si>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</si>
  <si>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</si>
  <si>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</si>
  <si>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</si>
  <si>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</si>
  <si>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</si>
  <si>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</si>
  <si>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</si>
  <si>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</si>
  <si>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</si>
  <si>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</si>
  <si>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</si>
  <si>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</si>
  <si>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</si>
  <si>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</si>
  <si>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</si>
  <si>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</si>
  <si>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</si>
  <si>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</si>
  <si>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</si>
  <si>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</si>
  <si>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</si>
  <si>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</si>
  <si>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</si>
  <si>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</si>
  <si>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</si>
  <si>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</si>
  <si>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</si>
  <si>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</si>
  <si>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</si>
  <si>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</si>
  <si>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</si>
  <si>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</si>
  <si>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</si>
  <si>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</si>
  <si>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</si>
  <si>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</si>
  <si>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</si>
  <si>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</si>
  <si>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</si>
  <si>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</si>
  <si>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</si>
  <si>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</si>
  <si>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</si>
  <si>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</si>
  <si>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</si>
  <si>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</si>
  <si>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</si>
  <si>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</si>
  <si>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</si>
  <si>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</si>
  <si>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</si>
  <si>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</si>
  <si>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</si>
  <si>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</si>
  <si>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</si>
  <si>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</si>
  <si>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</si>
  <si>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</si>
  <si>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</si>
  <si>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</si>
  <si>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</si>
  <si>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</si>
  <si>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</si>
  <si>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</si>
  <si>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</si>
  <si>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</si>
  <si>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</si>
  <si>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</si>
  <si>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</si>
  <si>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</si>
  <si>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</si>
  <si>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</si>
  <si>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</si>
  <si>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</si>
  <si>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</si>
  <si>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</si>
  <si>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</si>
  <si>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</si>
  <si>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</si>
  <si>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</si>
  <si>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</si>
  <si>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</si>
  <si>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</si>
  <si>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</si>
  <si>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</si>
  <si>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</si>
  <si>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</si>
  <si>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</si>
  <si>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</si>
  <si>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</si>
  <si>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</si>
  <si>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</si>
  <si>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</si>
  <si>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</si>
  <si>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</si>
  <si>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</si>
  <si>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</si>
  <si>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</si>
  <si>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</si>
  <si>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</si>
  <si>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</si>
  <si>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</si>
  <si>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</si>
  <si>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</si>
  <si>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</si>
  <si>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</si>
  <si>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</si>
  <si>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</si>
  <si>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</si>
  <si>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</si>
  <si>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</si>
  <si>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</si>
  <si>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</si>
  <si>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</si>
  <si>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</si>
  <si>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</si>
  <si>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</si>
  <si>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</si>
  <si>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</si>
  <si>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</si>
  <si>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</si>
  <si>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</si>
  <si>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</si>
  <si>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</si>
  <si>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</si>
  <si>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</si>
  <si>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</si>
  <si>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</si>
  <si>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</si>
  <si>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</si>
  <si>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</si>
  <si>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</si>
  <si>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</si>
  <si>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</si>
  <si>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</si>
  <si>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</si>
  <si>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</si>
  <si>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</si>
  <si>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</si>
  <si>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</si>
  <si>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</si>
  <si>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</si>
  <si>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</si>
  <si>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</si>
  <si>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</si>
  <si>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</si>
  <si>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</si>
  <si>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</si>
  <si>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</si>
  <si>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</si>
  <si>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</si>
  <si>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</si>
  <si>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</si>
  <si>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</si>
  <si>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</si>
  <si>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</si>
  <si>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</si>
  <si>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</si>
  <si>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</si>
  <si>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</si>
  <si>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</si>
  <si>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</si>
  <si>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</si>
  <si>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</si>
  <si>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</si>
  <si>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</si>
  <si>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</si>
  <si>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</si>
  <si>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</si>
  <si>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</si>
  <si>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</si>
  <si>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</si>
  <si>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</si>
  <si>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</si>
  <si>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</si>
  <si>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</si>
  <si>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</si>
  <si>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</si>
  <si>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</si>
  <si>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</si>
  <si>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</si>
  <si>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</si>
  <si>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</si>
  <si>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</si>
  <si>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</si>
  <si>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</si>
  <si>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</si>
  <si>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</si>
  <si>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</si>
  <si>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</si>
  <si>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</si>
  <si>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</si>
  <si>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</si>
  <si>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</si>
  <si>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</si>
  <si>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</si>
  <si>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</si>
  <si>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</si>
  <si>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</si>
  <si>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</si>
  <si>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</si>
  <si>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</si>
  <si>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</si>
  <si>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</si>
  <si>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</si>
  <si>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</si>
  <si>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</si>
  <si>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</si>
  <si>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</si>
  <si>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</si>
  <si>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</si>
  <si>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</si>
  <si>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</si>
  <si>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</si>
  <si>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</si>
  <si>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</si>
  <si>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</si>
  <si>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</si>
  <si>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</si>
  <si>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</si>
  <si>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</si>
  <si>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</si>
  <si>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</si>
  <si>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</si>
  <si>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</si>
  <si>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</si>
  <si>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</si>
  <si>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</si>
  <si>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</si>
  <si>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</si>
  <si>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</si>
  <si>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</si>
  <si>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</si>
  <si>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</si>
  <si>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</si>
  <si>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</si>
  <si>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</si>
  <si>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</si>
  <si>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</si>
  <si>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</si>
  <si>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</si>
  <si>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</si>
  <si>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</si>
  <si>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</si>
  <si>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</si>
  <si>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</si>
  <si>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</si>
  <si>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</si>
  <si>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</si>
  <si>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</si>
  <si>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</si>
  <si>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</si>
  <si>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</si>
  <si>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</si>
  <si>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</si>
  <si>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</si>
  <si>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</si>
  <si>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</si>
  <si>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</si>
  <si>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</si>
  <si>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</si>
  <si>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</si>
  <si>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</si>
  <si>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</si>
  <si>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</si>
  <si>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</si>
  <si>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</si>
  <si>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</si>
  <si>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</si>
  <si>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</si>
  <si>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</si>
  <si>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</si>
  <si>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</si>
  <si>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</si>
  <si>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</si>
  <si>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</si>
  <si>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</si>
  <si>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</si>
  <si>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</si>
  <si>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</si>
  <si>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</si>
  <si>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</si>
  <si>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</si>
  <si>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</si>
  <si>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</si>
  <si>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</si>
  <si>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</si>
  <si>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</si>
  <si>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</si>
  <si>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</si>
  <si>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</si>
  <si>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</si>
  <si>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</si>
  <si>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</si>
  <si>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</si>
  <si>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</si>
  <si>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</si>
  <si>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</si>
  <si>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</si>
  <si>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</si>
  <si>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</si>
  <si>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</si>
  <si>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</si>
  <si>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</si>
  <si>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</si>
  <si>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</si>
  <si>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</si>
  <si>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</si>
  <si>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</si>
  <si>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</si>
  <si>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</si>
  <si>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</si>
  <si>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</si>
  <si>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</si>
  <si>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</si>
  <si>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</si>
  <si>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</si>
  <si>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</si>
  <si>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</si>
  <si>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</si>
  <si>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</si>
  <si>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</si>
  <si>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</si>
  <si>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</si>
  <si>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</si>
  <si>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</si>
  <si>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</si>
  <si>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</si>
  <si>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</si>
  <si>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</si>
  <si>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</si>
  <si>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</si>
  <si>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</si>
  <si>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</si>
  <si>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</si>
  <si>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</si>
  <si>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</si>
  <si>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</si>
  <si>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</si>
  <si>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</si>
  <si>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</si>
  <si>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</si>
  <si>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</si>
  <si>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</si>
  <si>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</si>
  <si>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</si>
  <si>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</si>
  <si>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</si>
  <si>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</si>
  <si>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</si>
  <si>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</si>
  <si>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</si>
  <si>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</si>
  <si>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</si>
  <si>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</si>
  <si>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</si>
  <si>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</si>
  <si>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</si>
  <si>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</si>
  <si>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</si>
  <si>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</si>
  <si>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</si>
  <si>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</si>
  <si>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</si>
  <si>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</si>
  <si>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</si>
  <si>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</si>
  <si>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</si>
  <si>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</si>
  <si>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</si>
  <si>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</si>
  <si>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</si>
  <si>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</si>
  <si>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</si>
  <si>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</si>
  <si>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</si>
  <si>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</si>
  <si>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</si>
  <si>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</si>
  <si>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</si>
  <si>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</si>
  <si>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</si>
  <si>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</si>
  <si>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</si>
  <si>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</si>
  <si>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</si>
  <si>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</si>
  <si>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</si>
  <si>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</si>
  <si>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</si>
  <si>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</si>
  <si>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</si>
  <si>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</si>
  <si>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</si>
  <si>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</si>
  <si>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</si>
  <si>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</si>
  <si>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</si>
  <si>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</si>
  <si>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</si>
  <si>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</si>
  <si>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</si>
  <si>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</si>
  <si>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</si>
  <si>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</si>
  <si>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</si>
  <si>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</si>
  <si>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</si>
  <si>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</si>
  <si>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</si>
  <si>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</si>
  <si>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</si>
  <si>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</si>
  <si>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</si>
  <si>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</si>
  <si>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</si>
  <si>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</si>
  <si>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</si>
  <si>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</si>
  <si>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</si>
  <si>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</si>
  <si>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</si>
  <si>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</si>
  <si>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</si>
  <si>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</si>
  <si>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</si>
  <si>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</si>
  <si>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</si>
  <si>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</si>
  <si>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Total Sum of Qty Available</t>
  </si>
  <si>
    <t>SCREW/SCREW MRT-LME M 6X16 ST FZB</t>
  </si>
  <si>
    <t>85005597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</si>
  <si>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</si>
  <si>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</si>
  <si>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</si>
  <si>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</si>
  <si>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</si>
  <si>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</si>
  <si>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</si>
  <si>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</si>
  <si>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</si>
  <si>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</si>
  <si>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</si>
  <si>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</si>
  <si>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</si>
  <si>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</si>
  <si>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</si>
  <si>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</si>
  <si>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</si>
  <si>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</si>
  <si>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</si>
  <si>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</si>
  <si>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</si>
  <si>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</si>
  <si>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</si>
  <si>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</si>
  <si>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</si>
  <si>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</si>
  <si>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</si>
  <si>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</si>
  <si>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</si>
  <si>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</si>
  <si>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PROJECT</t>
  </si>
  <si>
    <t>CONFIG</t>
  </si>
  <si>
    <t>PO#</t>
  </si>
  <si>
    <t>LINE</t>
  </si>
  <si>
    <t>Pcode</t>
  </si>
  <si>
    <t>ONE code</t>
  </si>
  <si>
    <t xml:space="preserve">Unit Price </t>
  </si>
  <si>
    <t xml:space="preserve"> Total Price </t>
  </si>
  <si>
    <t>CUQ2P2</t>
  </si>
  <si>
    <t>U21 (3 Sec)</t>
  </si>
  <si>
    <t>10033108 - E : Radio 2219 B1 10W+10W HW Act. incl.</t>
  </si>
  <si>
    <t xml:space="preserve">      6,977.39 </t>
  </si>
  <si>
    <t>10030832 - E: Power Cable, 2x10 mm2, 300m</t>
  </si>
  <si>
    <t xml:space="preserve">      3,799.88 </t>
  </si>
  <si>
    <t>10031065 - E: SFP+ SM 10.3Gb/s 1.4km 1310nm</t>
  </si>
  <si>
    <t xml:space="preserve">           94.93 </t>
  </si>
  <si>
    <t>10030285 - E: 2F LC-LC SM RRUS02, RRUS11 20M</t>
  </si>
  <si>
    <t xml:space="preserve">         180.10 </t>
  </si>
  <si>
    <t>10031071 - E: 2F LC(FullAXS)-LC SM 100M</t>
  </si>
  <si>
    <t xml:space="preserve">         268.45 </t>
  </si>
  <si>
    <t>10031790 - E: Circular Power cable conn 2-pos 10mm2</t>
  </si>
  <si>
    <t xml:space="preserve">           34.00 </t>
  </si>
  <si>
    <t>10031794 - E: Rail bracket</t>
  </si>
  <si>
    <t xml:space="preserve">           15.09 </t>
  </si>
  <si>
    <t>10031795 - E: Rail 180mm</t>
  </si>
  <si>
    <t xml:space="preserve">           27.17 </t>
  </si>
  <si>
    <t>10031797 - E: Pole bracket</t>
  </si>
  <si>
    <t xml:space="preserve">           51.32 </t>
  </si>
  <si>
    <t>G18 (3 Sec)</t>
  </si>
  <si>
    <t>10030650 - E: OUTPUT POWER HWAC 20W-&gt;40W (per RU)</t>
  </si>
  <si>
    <t xml:space="preserve">         466.54 </t>
  </si>
  <si>
    <t>REFARMING JUNE</t>
  </si>
  <si>
    <t>10030639 - E: 6601v2 MAIN UNIT -48 VDC (no DU)</t>
  </si>
  <si>
    <t xml:space="preserve">      1,754.67 </t>
  </si>
  <si>
    <t>10030269 - E: BB5216 Init HW Pack(INF 903 6081/02)</t>
  </si>
  <si>
    <t xml:space="preserve">    35,260.14 </t>
  </si>
  <si>
    <t>10030685 - E: BB 5216 HW Utilization Package</t>
  </si>
  <si>
    <t xml:space="preserve">    10,359.53 </t>
  </si>
  <si>
    <t>10030729 - E: RRUS-13B3 -48VDC 10W+10W HWAC incl</t>
  </si>
  <si>
    <t xml:space="preserve">      8,298.93 </t>
  </si>
  <si>
    <t>10030797 - E: EARTH POWER CABLE</t>
  </si>
  <si>
    <t xml:space="preserve">           31.87 </t>
  </si>
  <si>
    <t>10030801 - E: MOUNTING KIT (MK mast brackets short)</t>
  </si>
  <si>
    <t xml:space="preserve">           37.79 </t>
  </si>
  <si>
    <t>10030802 - E: MOUNTING SET/RACK SCREW KIT</t>
  </si>
  <si>
    <t xml:space="preserve">           17.43 </t>
  </si>
  <si>
    <t>10030815 - E: IP Transmission (Ethernet)</t>
  </si>
  <si>
    <t xml:space="preserve">         175.91 </t>
  </si>
  <si>
    <t>REFARMING JULY</t>
  </si>
  <si>
    <t>10030831 - E: Power Cable, 2x10 mm2, 100m</t>
  </si>
  <si>
    <t xml:space="preserve">         975.86 </t>
  </si>
  <si>
    <t>10031061 - E: Local Installation Material Per Site</t>
  </si>
  <si>
    <t xml:space="preserve">      1,897.04 </t>
  </si>
  <si>
    <t>      1,897.04</t>
  </si>
  <si>
    <t xml:space="preserve">         126.25 </t>
  </si>
  <si>
    <t>         757.50</t>
  </si>
  <si>
    <t xml:space="preserve">         239.52 </t>
  </si>
  <si>
    <t>         479.04</t>
  </si>
  <si>
    <t xml:space="preserve">         357.02 </t>
  </si>
  <si>
    <t>         357.02</t>
  </si>
  <si>
    <t>10031239 - E: Ext Alarm Interface kit RBS6601/DIN</t>
  </si>
  <si>
    <t xml:space="preserve">         198.35 </t>
  </si>
  <si>
    <t>         198.35</t>
  </si>
  <si>
    <t>10031241 - E: External Alarm Cable, 15m (MU)</t>
  </si>
  <si>
    <t xml:space="preserve">           41.58 </t>
  </si>
  <si>
    <t>           41.58</t>
  </si>
  <si>
    <t>10031796 - E: 3xFiber Overlength Box NTM2013729/1</t>
  </si>
  <si>
    <t xml:space="preserve">         326.71 </t>
  </si>
  <si>
    <t>         326.71</t>
  </si>
  <si>
    <t>10031799 - E: ROS 1/2" jumper 4.3-10(m)-7-16(m), 3m</t>
  </si>
  <si>
    <t xml:space="preserve">           75.60 </t>
  </si>
  <si>
    <t>         453.60</t>
  </si>
  <si>
    <t>Q00593  IMPERIALMALLID</t>
  </si>
  <si>
    <t>ECM11.100134.10051</t>
  </si>
  <si>
    <t>ECM11.100134.10041</t>
  </si>
  <si>
    <t>150M</t>
  </si>
  <si>
    <t>150M X 1</t>
  </si>
  <si>
    <t>NO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</si>
</sst>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$-409]d\-mmm\-yy;@"/>
    <numFmt numFmtId="166" formatCode="[$-409]m/d/yy\ h:mm\ AM/PM;@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FFFFFF"/>
      <name val="Calibri"/>
      <family val="2"/>
    </font>
    <font>
      <sz val="10"/>
      <color rgb="FF9C0006"/>
      <name val="Calibri"/>
      <family val="2"/>
    </font>
    <font>
      <sz val="10"/>
      <color rgb="FF0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</cellStyleXfs>
  <cellXfs count="366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2" fillId="16" borderId="18" xfId="7" applyFont="1" applyFill="1" applyBorder="1" applyAlignment="1">
      <alignment horizontal="center" vertical="center"/>
    </xf>
    <xf numFmtId="0" fontId="32" fillId="16" borderId="4" xfId="7" applyFont="1" applyFill="1" applyBorder="1" applyAlignment="1">
      <alignment horizontal="center" vertical="center"/>
    </xf>
    <xf numFmtId="0" fontId="32" fillId="16" borderId="19" xfId="7" applyFont="1" applyFill="1" applyBorder="1" applyAlignment="1">
      <alignment horizontal="center" vertical="center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165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9" fillId="0" borderId="46" xfId="7" applyFont="1" applyFill="1" applyBorder="1"/>
    <xf numFmtId="0" fontId="25" fillId="0" borderId="46" xfId="7" applyFont="1" applyFill="1" applyBorder="1" applyAlignment="1">
      <alignment horizontal="left" vertical="center"/>
    </xf>
    <xf numFmtId="0" fontId="25" fillId="0" borderId="46" xfId="7" applyFont="1" applyBorder="1" applyAlignment="1">
      <alignment horizontal="left" vertical="center"/>
    </xf>
    <xf numFmtId="0" fontId="25" fillId="0" borderId="48" xfId="7" applyFont="1" applyFill="1" applyBorder="1" applyAlignment="1">
      <alignment horizontal="left"/>
    </xf>
    <xf numFmtId="0" fontId="9" fillId="0" borderId="45" xfId="7" applyFont="1" applyFill="1" applyBorder="1"/>
    <xf numFmtId="0" fontId="25" fillId="0" borderId="49" xfId="7" applyFont="1" applyFill="1" applyBorder="1" applyAlignment="1">
      <alignment horizontal="left"/>
    </xf>
    <xf numFmtId="0" fontId="25" fillId="0" borderId="48" xfId="7" applyFont="1" applyFill="1" applyBorder="1" applyAlignment="1">
      <alignment vertical="center" wrapText="1"/>
    </xf>
    <xf numFmtId="0" fontId="25" fillId="0" borderId="46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2" fillId="0" borderId="46" xfId="7" applyFont="1" applyFill="1" applyBorder="1" applyAlignment="1">
      <alignment vertical="top"/>
    </xf>
    <xf numFmtId="0" fontId="22" fillId="0" borderId="49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5" xfId="7" applyFont="1" applyBorder="1" applyAlignment="1">
      <alignment vertical="top"/>
    </xf>
    <xf numFmtId="0" fontId="22" fillId="0" borderId="47" xfId="7" applyFont="1" applyBorder="1" applyAlignment="1">
      <alignment vertical="top"/>
    </xf>
    <xf numFmtId="0" fontId="9" fillId="0" borderId="49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0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5" xfId="7" applyFont="1" applyBorder="1" applyAlignment="1">
      <alignment vertical="top"/>
    </xf>
    <xf numFmtId="0" fontId="32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6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5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5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1" xfId="7" applyFont="1" applyBorder="1" applyAlignment="1">
      <alignment horizontal="left"/>
    </xf>
    <xf numFmtId="0" fontId="9" fillId="0" borderId="47" xfId="7" applyFont="1" applyFill="1" applyBorder="1"/>
    <xf numFmtId="0" fontId="25" fillId="0" borderId="46" xfId="7" applyFont="1" applyBorder="1" applyAlignment="1">
      <alignment vertical="top"/>
    </xf>
    <xf numFmtId="0" fontId="22" fillId="0" borderId="47" xfId="7" applyFont="1" applyFill="1" applyBorder="1" applyAlignment="1">
      <alignment horizontal="left" vertical="center"/>
    </xf>
    <xf numFmtId="0" fontId="22" fillId="0" borderId="50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22" fillId="0" borderId="54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22" fillId="0" borderId="36" xfId="7" applyFont="1" applyFill="1" applyBorder="1" applyAlignment="1">
      <alignment horizontal="center" vertical="center"/>
    </xf>
    <xf numFmtId="0" fontId="25" fillId="0" borderId="36" xfId="7" applyFont="1" applyBorder="1" applyAlignment="1">
      <alignment horizontal="left"/>
    </xf>
    <xf numFmtId="0" fontId="33" fillId="18" borderId="0" xfId="12" applyFont="1" applyFill="1" applyAlignment="1">
      <alignment horizontal="left" vertical="center"/>
    </xf>
    <xf numFmtId="0" fontId="33" fillId="18" borderId="0" xfId="12" applyFont="1" applyFill="1"/>
    <xf numFmtId="0" fontId="1" fillId="0" borderId="0" xfId="12"/>
    <xf numFmtId="0" fontId="33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3" fillId="18" borderId="44" xfId="12" applyFont="1" applyFill="1" applyBorder="1" applyAlignment="1">
      <alignment horizontal="left" vertical="center"/>
    </xf>
    <xf numFmtId="0" fontId="33" fillId="18" borderId="44" xfId="12" applyNumberFormat="1" applyFont="1" applyFill="1" applyBorder="1"/>
    <xf numFmtId="0" fontId="25" fillId="0" borderId="0" xfId="12" applyFont="1"/>
    <xf numFmtId="0" fontId="22" fillId="0" borderId="58" xfId="7" applyFont="1" applyFill="1" applyBorder="1" applyAlignment="1">
      <alignment horizontal="left"/>
    </xf>
    <xf numFmtId="0" fontId="25" fillId="0" borderId="59" xfId="7" applyFont="1" applyFill="1" applyBorder="1" applyAlignment="1">
      <alignment horizontal="left"/>
    </xf>
    <xf numFmtId="0" fontId="22" fillId="0" borderId="59" xfId="7" applyFont="1" applyFill="1" applyBorder="1" applyAlignment="1">
      <alignment horizontal="left"/>
    </xf>
    <xf numFmtId="0" fontId="9" fillId="0" borderId="59" xfId="7" applyFont="1" applyFill="1" applyBorder="1"/>
    <xf numFmtId="0" fontId="25" fillId="0" borderId="59" xfId="7" applyFont="1" applyFill="1" applyBorder="1" applyAlignment="1">
      <alignment horizontal="left" vertical="center"/>
    </xf>
    <xf numFmtId="0" fontId="25" fillId="0" borderId="59" xfId="7" applyFont="1" applyBorder="1" applyAlignment="1">
      <alignment horizontal="left" vertical="center"/>
    </xf>
    <xf numFmtId="0" fontId="25" fillId="0" borderId="59" xfId="7" applyFont="1" applyFill="1" applyBorder="1" applyAlignment="1">
      <alignment vertical="center"/>
    </xf>
    <xf numFmtId="0" fontId="25" fillId="0" borderId="59" xfId="7" applyFont="1" applyBorder="1" applyAlignment="1">
      <alignment horizontal="left"/>
    </xf>
    <xf numFmtId="0" fontId="25" fillId="0" borderId="6" xfId="7" applyFont="1" applyBorder="1" applyAlignment="1">
      <alignment vertical="center"/>
    </xf>
    <xf numFmtId="0" fontId="22" fillId="0" borderId="60" xfId="7" applyFont="1" applyFill="1" applyBorder="1" applyAlignment="1">
      <alignment vertical="center"/>
    </xf>
    <xf numFmtId="0" fontId="34" fillId="0" borderId="0" xfId="7" applyFont="1" applyAlignment="1">
      <alignment vertical="center"/>
    </xf>
    <xf numFmtId="0" fontId="25" fillId="0" borderId="61" xfId="7" applyFont="1" applyFill="1" applyBorder="1" applyAlignment="1">
      <alignment vertical="center"/>
    </xf>
    <xf numFmtId="0" fontId="22" fillId="0" borderId="62" xfId="7" applyFont="1" applyFill="1" applyBorder="1" applyAlignment="1">
      <alignment horizontal="center" vertical="center"/>
    </xf>
    <xf numFmtId="0" fontId="22" fillId="0" borderId="63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49" xfId="7" applyFont="1" applyFill="1" applyBorder="1" applyAlignment="1">
      <alignment vertical="center"/>
    </xf>
    <xf numFmtId="0" fontId="31" fillId="0" borderId="31" xfId="7" applyFont="1" applyBorder="1" applyAlignment="1">
      <alignment vertical="center"/>
    </xf>
    <xf numFmtId="0" fontId="31" fillId="0" borderId="0" xfId="7" applyFont="1" applyBorder="1" applyAlignment="1">
      <alignment vertical="center"/>
    </xf>
    <xf numFmtId="0" fontId="30" fillId="0" borderId="0" xfId="7" applyFill="1" applyBorder="1"/>
    <xf numFmtId="0" fontId="9" fillId="0" borderId="64" xfId="7" applyFont="1" applyFill="1" applyBorder="1"/>
    <xf numFmtId="0" fontId="25" fillId="0" borderId="58" xfId="7" applyFont="1" applyFill="1" applyBorder="1" applyAlignment="1">
      <alignment horizontal="left"/>
    </xf>
    <xf numFmtId="0" fontId="25" fillId="0" borderId="15" xfId="7" applyFont="1" applyBorder="1"/>
    <xf numFmtId="0" fontId="25" fillId="0" borderId="21" xfId="7" applyFont="1" applyBorder="1"/>
    <xf numFmtId="0" fontId="25" fillId="0" borderId="1" xfId="7" applyNumberFormat="1" applyFont="1" applyBorder="1" applyAlignment="1">
      <alignment horizontal="center" vertical="center"/>
    </xf>
    <xf numFmtId="0" fontId="25" fillId="0" borderId="61" xfId="7" applyFont="1" applyFill="1" applyBorder="1" applyAlignment="1">
      <alignment horizontal="left"/>
    </xf>
    <xf numFmtId="0" fontId="25" fillId="0" borderId="20" xfId="7" applyFont="1" applyBorder="1"/>
    <xf numFmtId="0" fontId="22" fillId="0" borderId="65" xfId="7" applyFont="1" applyFill="1" applyBorder="1" applyAlignment="1"/>
    <xf numFmtId="0" fontId="22" fillId="0" borderId="59" xfId="7" applyFont="1" applyFill="1" applyBorder="1" applyAlignment="1"/>
    <xf numFmtId="0" fontId="25" fillId="0" borderId="65" xfId="7" applyFont="1" applyBorder="1" applyAlignment="1">
      <alignment horizontal="left" vertical="center"/>
    </xf>
    <xf numFmtId="0" fontId="25" fillId="0" borderId="65" xfId="7" applyFont="1" applyBorder="1" applyAlignment="1">
      <alignment horizontal="left"/>
    </xf>
    <xf numFmtId="0" fontId="25" fillId="0" borderId="65" xfId="7" applyFont="1" applyFill="1" applyBorder="1" applyAlignment="1">
      <alignment horizontal="left" vertical="center"/>
    </xf>
    <xf numFmtId="0" fontId="25" fillId="0" borderId="43" xfId="7" applyFont="1" applyFill="1" applyBorder="1" applyAlignment="1">
      <alignment horizontal="left" vertical="center"/>
    </xf>
    <xf numFmtId="0" fontId="25" fillId="0" borderId="61" xfId="7" applyFont="1" applyFill="1" applyBorder="1" applyAlignment="1">
      <alignment horizontal="left" vertical="center"/>
    </xf>
    <xf numFmtId="0" fontId="31" fillId="22" borderId="0" xfId="0" applyFont="1" applyFill="1" applyAlignment="1">
      <alignment vertical="center"/>
    </xf>
    <xf numFmtId="0" fontId="35" fillId="23" borderId="22" xfId="0" applyFont="1" applyFill="1" applyBorder="1" applyAlignment="1">
      <alignment horizontal="right" vertical="center"/>
    </xf>
    <xf numFmtId="4" fontId="31" fillId="22" borderId="66" xfId="0" applyNumberFormat="1" applyFont="1" applyFill="1" applyBorder="1" applyAlignment="1">
      <alignment horizontal="right" vertical="center"/>
    </xf>
    <xf numFmtId="0" fontId="35" fillId="19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4" fontId="31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36" fillId="21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vertical="center"/>
    </xf>
    <xf numFmtId="0" fontId="25" fillId="0" borderId="1" xfId="0" applyFont="1" applyBorder="1"/>
    <xf numFmtId="0" fontId="37" fillId="0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left"/>
    </xf>
    <xf numFmtId="0" fontId="25" fillId="7" borderId="17" xfId="0" applyFont="1" applyFill="1" applyBorder="1" applyAlignment="1">
      <alignment horizontal="center"/>
    </xf>
    <xf numFmtId="0" fontId="9" fillId="7" borderId="1" xfId="7" applyFont="1" applyFill="1" applyBorder="1" applyAlignment="1">
      <alignment horizontal="left"/>
    </xf>
    <xf numFmtId="165" fontId="25" fillId="7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wrapText="1"/>
    </xf>
    <xf numFmtId="0" fontId="9" fillId="7" borderId="0" xfId="0" applyFont="1" applyFill="1"/>
    <xf numFmtId="0" fontId="9" fillId="7" borderId="0" xfId="0" applyFont="1" applyFill="1" applyBorder="1"/>
    <xf numFmtId="0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/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</cellXfs>
  <cellStyles count="13">
    <cellStyle name="Normal" xfId="0" builtinId="0"/>
    <cellStyle name="Normal 136" xfId="6" xr:uid="{00000000-0005-0000-0000-000001000000}"/>
    <cellStyle name="Normal 2" xfId="7" xr:uid="{00000000-0005-0000-0000-000002000000}"/>
    <cellStyle name="Normal 3" xfId="4" xr:uid="{00000000-0005-0000-0000-000003000000}"/>
    <cellStyle name="Normal 4" xfId="5" xr:uid="{00000000-0005-0000-0000-000004000000}"/>
    <cellStyle name="Normal 5" xfId="10" xr:uid="{00000000-0005-0000-0000-000005000000}"/>
    <cellStyle name="Normal 6" xfId="8" xr:uid="{00000000-0005-0000-0000-000006000000}"/>
    <cellStyle name="Normal 7" xfId="11" xr:uid="{00000000-0005-0000-0000-000007000000}"/>
    <cellStyle name="Normal 8" xfId="12" xr:uid="{00000000-0005-0000-0000-000008000000}"/>
    <cellStyle name="VerdiEricssonName" xfId="1" xr:uid="{00000000-0005-0000-0000-000009000000}"/>
    <cellStyle name="VerdiProductNo" xfId="2" xr:uid="{00000000-0005-0000-0000-00000A000000}"/>
    <cellStyle name="VerdiProductType" xfId="3" xr:uid="{00000000-0005-0000-0000-00000B000000}"/>
    <cellStyle name="VerdiQuantity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5"/>
  <sheetViews>
    <sheetView showZeros="0" tabSelected="1" view="pageBreakPreview" topLeftCell="A40" zoomScaleNormal="85" zoomScaleSheetLayoutView="100" workbookViewId="0">
      <selection activeCell="C53" sqref="C53:D5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48"/>
      <c r="B1" s="48"/>
      <c r="C1" s="48"/>
      <c r="D1" s="328" t="s">
        <v>0</v>
      </c>
      <c r="E1" s="328"/>
      <c r="F1" s="328"/>
      <c r="G1" s="48"/>
      <c r="H1" s="48"/>
      <c r="I1" s="48"/>
      <c r="J1" s="48"/>
      <c r="K1" s="48"/>
    </row>
    <row r="5" spans="1:11" ht="29.25" customHeight="1" thickBot="1" x14ac:dyDescent="0.25">
      <c r="A5" s="19"/>
      <c r="B5" s="17"/>
      <c r="C5" s="17"/>
      <c r="D5" s="55"/>
      <c r="E5" s="56"/>
      <c r="F5" s="62"/>
      <c r="G5" s="19"/>
      <c r="H5" s="19"/>
      <c r="I5" s="19"/>
      <c r="J5" s="20"/>
      <c r="K5" s="16"/>
    </row>
    <row r="6" spans="1:11" ht="13.5" thickBot="1" x14ac:dyDescent="0.25">
      <c r="A6" s="320" t="s">
        <v>166</v>
      </c>
      <c r="B6" s="12"/>
      <c r="C6" s="51" t="s">
        <v>7</v>
      </c>
      <c r="D6" s="333" t="s">
        <v>21</v>
      </c>
      <c r="E6" s="333"/>
      <c r="F6" s="333"/>
      <c r="G6" s="13"/>
      <c r="H6" s="13"/>
      <c r="I6" s="13"/>
      <c r="J6" s="16"/>
      <c r="K6" s="16"/>
    </row>
    <row r="7" spans="1:11" ht="14.25" thickTop="1" thickBot="1" x14ac:dyDescent="0.25">
      <c r="A7" s="320"/>
      <c r="B7" s="12"/>
      <c r="C7" s="51" t="s">
        <v>10</v>
      </c>
      <c r="D7" s="334" t="s">
        <v>27</v>
      </c>
      <c r="E7" s="334"/>
      <c r="F7" s="334"/>
      <c r="G7" s="13"/>
      <c r="H7" s="13"/>
      <c r="I7" s="13"/>
      <c r="J7" s="16"/>
      <c r="K7" s="16"/>
    </row>
    <row r="8" spans="1:11" ht="14.25" thickTop="1" thickBot="1" x14ac:dyDescent="0.25">
      <c r="A8" s="320"/>
      <c r="B8" s="12"/>
      <c r="C8" s="51" t="s">
        <v>3</v>
      </c>
      <c r="D8" s="331" t="s">
        <v>171</v>
      </c>
      <c r="E8" s="331"/>
      <c r="F8" s="331"/>
      <c r="G8" s="13"/>
      <c r="H8" s="13"/>
      <c r="I8" s="13"/>
      <c r="J8" s="16"/>
      <c r="K8" s="16"/>
    </row>
    <row r="9" spans="1:11" ht="14.25" thickTop="1" thickBot="1" x14ac:dyDescent="0.25">
      <c r="A9" s="320"/>
      <c r="B9" s="12"/>
      <c r="C9" s="51" t="s">
        <v>8</v>
      </c>
      <c r="D9" s="331" t="s">
        <v>171</v>
      </c>
      <c r="E9" s="331"/>
      <c r="F9" s="331"/>
      <c r="G9" s="13"/>
      <c r="H9" s="13"/>
      <c r="I9" s="13"/>
      <c r="J9" s="16"/>
      <c r="K9" s="16"/>
    </row>
    <row r="10" spans="1:11" ht="14.25" thickTop="1" thickBot="1" x14ac:dyDescent="0.25">
      <c r="A10" s="320"/>
      <c r="B10" s="12"/>
      <c r="C10" s="51" t="s">
        <v>2</v>
      </c>
      <c r="D10" s="335" t="s">
        <v>18</v>
      </c>
      <c r="E10" s="335"/>
      <c r="F10" s="335"/>
      <c r="G10" s="13"/>
      <c r="H10" s="13"/>
      <c r="I10" s="13"/>
      <c r="J10" s="16"/>
      <c r="K10" s="16"/>
    </row>
    <row r="11" spans="1:11" ht="14.25" thickTop="1" thickBot="1" x14ac:dyDescent="0.25">
      <c r="A11" s="320"/>
      <c r="B11" s="12"/>
      <c r="C11" s="51" t="s">
        <v>169</v>
      </c>
      <c r="D11" s="331" t="str">
        <f>MID(J35,7,30)</f>
        <v xml:space="preserve">  IMPERIALMALLID</v>
      </c>
      <c r="E11" s="331"/>
      <c r="F11" s="331"/>
      <c r="G11" s="13"/>
      <c r="H11" s="13"/>
      <c r="I11" s="13"/>
      <c r="J11" s="16"/>
      <c r="K11" s="16"/>
    </row>
    <row r="12" spans="1:11" ht="14.25" thickTop="1" thickBot="1" x14ac:dyDescent="0.25">
      <c r="A12" s="320"/>
      <c r="B12" s="12"/>
      <c r="C12" s="51" t="s">
        <v>1</v>
      </c>
      <c r="D12" s="331" t="str">
        <f>LEFT(J35,6)</f>
        <v>Q00593</v>
      </c>
      <c r="E12" s="331"/>
      <c r="F12" s="331"/>
      <c r="G12" s="13"/>
      <c r="H12" s="13"/>
      <c r="I12" s="13"/>
      <c r="J12" s="16"/>
      <c r="K12" s="16"/>
    </row>
    <row r="13" spans="1:11" ht="14.25" thickTop="1" thickBot="1" x14ac:dyDescent="0.25">
      <c r="A13" s="320"/>
      <c r="B13" s="12"/>
      <c r="C13" s="51" t="s">
        <v>5</v>
      </c>
      <c r="D13" s="330">
        <f>I35</f>
        <v>96578699</v>
      </c>
      <c r="E13" s="330"/>
      <c r="F13" s="330"/>
      <c r="G13" s="13"/>
      <c r="H13" s="13"/>
      <c r="I13" s="13"/>
      <c r="J13" s="16"/>
      <c r="K13" s="16"/>
    </row>
    <row r="14" spans="1:11" ht="14.25" thickTop="1" thickBot="1" x14ac:dyDescent="0.25">
      <c r="A14" s="320"/>
      <c r="B14" s="12"/>
      <c r="C14" s="51" t="s">
        <v>172</v>
      </c>
      <c r="D14" s="331" t="str">
        <f>H35</f>
        <v>ECM11.100134.10051</v>
      </c>
      <c r="E14" s="331"/>
      <c r="F14" s="331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63"/>
      <c r="G15" s="19"/>
      <c r="H15" s="13"/>
      <c r="I15" s="13"/>
      <c r="J15" s="16"/>
      <c r="K15" s="16"/>
    </row>
    <row r="16" spans="1:11" ht="9" customHeight="1" x14ac:dyDescent="0.2">
      <c r="A16" s="321" t="s">
        <v>167</v>
      </c>
      <c r="B16" s="21"/>
      <c r="D16" s="323" t="s">
        <v>57</v>
      </c>
      <c r="E16" s="323"/>
      <c r="F16" s="323"/>
      <c r="G16" s="13"/>
      <c r="H16" s="22"/>
      <c r="I16" s="22"/>
      <c r="J16" s="23"/>
      <c r="K16" s="16"/>
    </row>
    <row r="17" spans="1:17" x14ac:dyDescent="0.2">
      <c r="A17" s="320"/>
      <c r="B17" s="12"/>
      <c r="C17" s="51"/>
      <c r="D17" s="324"/>
      <c r="E17" s="324"/>
      <c r="F17" s="324"/>
      <c r="G17" s="13"/>
      <c r="H17" s="13"/>
      <c r="I17" s="13"/>
      <c r="J17" s="16"/>
      <c r="K17" s="16"/>
    </row>
    <row r="18" spans="1:17" x14ac:dyDescent="0.2">
      <c r="A18" s="320"/>
      <c r="B18" s="12"/>
      <c r="C18" s="51" t="s">
        <v>9</v>
      </c>
      <c r="D18" s="324"/>
      <c r="E18" s="324"/>
      <c r="F18" s="324"/>
      <c r="G18" s="13"/>
      <c r="H18" s="13"/>
      <c r="I18" s="13"/>
      <c r="J18" s="16"/>
      <c r="K18" s="16"/>
    </row>
    <row r="19" spans="1:17" x14ac:dyDescent="0.2">
      <c r="A19" s="320"/>
      <c r="B19" s="12"/>
      <c r="C19" s="51"/>
      <c r="D19" s="324"/>
      <c r="E19" s="324"/>
      <c r="F19" s="324"/>
      <c r="G19" s="13"/>
      <c r="H19" s="13"/>
      <c r="I19" s="13"/>
      <c r="J19" s="16"/>
      <c r="K19" s="16"/>
    </row>
    <row r="20" spans="1:17" ht="6" customHeight="1" thickBot="1" x14ac:dyDescent="0.25">
      <c r="A20" s="320"/>
      <c r="B20" s="12"/>
      <c r="C20" s="51"/>
      <c r="D20" s="332"/>
      <c r="E20" s="332"/>
      <c r="F20" s="332"/>
      <c r="G20" s="13"/>
      <c r="H20" s="13"/>
      <c r="I20" s="13"/>
      <c r="J20" s="16"/>
      <c r="K20" s="16"/>
    </row>
    <row r="21" spans="1:17" ht="13.5" thickBot="1" x14ac:dyDescent="0.25">
      <c r="A21" s="320"/>
      <c r="B21" s="12"/>
      <c r="C21" s="51" t="s">
        <v>168</v>
      </c>
      <c r="D21" s="325" t="s">
        <v>60</v>
      </c>
      <c r="E21" s="325"/>
      <c r="F21" s="325"/>
      <c r="G21" s="13"/>
      <c r="H21" s="13"/>
      <c r="I21" s="13"/>
      <c r="J21" s="16"/>
      <c r="K21" s="16"/>
    </row>
    <row r="22" spans="1:17" ht="6.75" customHeight="1" thickTop="1" thickBot="1" x14ac:dyDescent="0.25">
      <c r="A22" s="322"/>
      <c r="B22" s="17"/>
      <c r="C22" s="52"/>
      <c r="D22" s="17"/>
      <c r="E22" s="19"/>
      <c r="F22" s="63"/>
      <c r="G22" s="19"/>
      <c r="H22" s="19"/>
      <c r="I22" s="19"/>
      <c r="J22" s="20"/>
      <c r="K22" s="16"/>
    </row>
    <row r="23" spans="1:17" ht="12.75" customHeight="1" x14ac:dyDescent="0.2">
      <c r="A23" s="2"/>
      <c r="C23" s="49"/>
      <c r="D23" s="323"/>
      <c r="E23" s="323"/>
      <c r="F23" s="323"/>
    </row>
    <row r="24" spans="1:17" ht="12.75" customHeight="1" x14ac:dyDescent="0.2">
      <c r="A24" s="329" t="s">
        <v>13</v>
      </c>
      <c r="C24" s="50"/>
      <c r="D24" s="324"/>
      <c r="E24" s="324"/>
      <c r="F24" s="324"/>
    </row>
    <row r="25" spans="1:17" ht="12.75" customHeight="1" x14ac:dyDescent="0.2">
      <c r="A25" s="329"/>
      <c r="C25" s="50"/>
      <c r="D25" s="324"/>
      <c r="E25" s="324"/>
      <c r="F25" s="324"/>
    </row>
    <row r="26" spans="1:17" ht="13.5" customHeight="1" thickBot="1" x14ac:dyDescent="0.25">
      <c r="A26" s="329"/>
      <c r="C26" s="50"/>
      <c r="D26" s="325"/>
      <c r="E26" s="325"/>
      <c r="F26" s="325"/>
    </row>
    <row r="27" spans="1:17" ht="14.25" customHeight="1" thickTop="1" thickBot="1" x14ac:dyDescent="0.25">
      <c r="A27" s="329"/>
      <c r="C27" s="50" t="s">
        <v>6</v>
      </c>
      <c r="D27" s="325" t="s">
        <v>159</v>
      </c>
      <c r="E27" s="325"/>
      <c r="F27" s="325"/>
    </row>
    <row r="28" spans="1:17" ht="14.25" customHeight="1" thickTop="1" thickBot="1" x14ac:dyDescent="0.25">
      <c r="A28" s="329"/>
      <c r="C28" s="50" t="s">
        <v>11</v>
      </c>
      <c r="D28" s="326">
        <v>43493</v>
      </c>
      <c r="E28" s="326"/>
      <c r="F28" s="326"/>
    </row>
    <row r="29" spans="1:17" ht="14.25" customHeight="1" thickTop="1" thickBot="1" x14ac:dyDescent="0.25">
      <c r="A29" s="329"/>
      <c r="B29" s="95"/>
      <c r="C29" s="5" t="s">
        <v>12</v>
      </c>
      <c r="D29" s="327" t="s">
        <v>170</v>
      </c>
      <c r="E29" s="327"/>
      <c r="F29" s="327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64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4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65"/>
      <c r="G32" s="11"/>
      <c r="H32" s="11"/>
      <c r="I32" s="11"/>
      <c r="J32" s="15"/>
      <c r="K32" s="53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57" t="str">
        <f>D9&amp;" "&amp;D27&amp;" "&amp;D10&amp;" "&amp;TEXT(D28, "DD-MM-YYYY")&amp;" "&amp;D12&amp;" "&amp;D11</f>
        <v>IBC IEZZPRO SARAWAK 28-01-2019 Q00593   IMPERIALMALLID</v>
      </c>
      <c r="E33" s="11"/>
      <c r="F33" s="65"/>
      <c r="G33" s="11"/>
      <c r="H33" s="11"/>
      <c r="I33" s="11"/>
      <c r="J33" s="15"/>
      <c r="K33" s="53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65"/>
      <c r="G34" s="11"/>
      <c r="H34" s="11"/>
      <c r="I34" s="11"/>
      <c r="J34" s="15"/>
      <c r="K34" s="53"/>
      <c r="N34" s="44" t="s">
        <v>77</v>
      </c>
      <c r="O34" s="43" t="s">
        <v>78</v>
      </c>
      <c r="Q34" s="12"/>
    </row>
    <row r="35" spans="1:17" x14ac:dyDescent="0.2">
      <c r="A35" s="58">
        <v>4517334807</v>
      </c>
      <c r="B35" s="58"/>
      <c r="C35" s="97" t="s">
        <v>256</v>
      </c>
      <c r="D35" s="294" t="s">
        <v>240</v>
      </c>
      <c r="E35" s="58">
        <v>1</v>
      </c>
      <c r="F35" s="161" t="s">
        <v>30</v>
      </c>
      <c r="G35" s="110"/>
      <c r="H35" s="111" t="s">
        <v>759</v>
      </c>
      <c r="I35" s="58">
        <v>96578699</v>
      </c>
      <c r="J35" s="162" t="s">
        <v>758</v>
      </c>
      <c r="K35" s="53"/>
      <c r="N35" s="44" t="s">
        <v>79</v>
      </c>
      <c r="O35" s="43" t="s">
        <v>80</v>
      </c>
      <c r="Q35" s="12"/>
    </row>
    <row r="36" spans="1:17" x14ac:dyDescent="0.2">
      <c r="A36" s="58">
        <v>4517334807</v>
      </c>
      <c r="B36" s="58"/>
      <c r="C36" s="108" t="s">
        <v>231</v>
      </c>
      <c r="D36" s="109" t="s">
        <v>174</v>
      </c>
      <c r="E36" s="58">
        <v>1</v>
      </c>
      <c r="F36" s="161" t="s">
        <v>30</v>
      </c>
      <c r="G36" s="110"/>
      <c r="H36" s="111" t="s">
        <v>759</v>
      </c>
      <c r="I36" s="58">
        <v>96578699</v>
      </c>
      <c r="J36" s="162" t="s">
        <v>758</v>
      </c>
      <c r="K36" s="53"/>
      <c r="N36" s="44" t="s">
        <v>81</v>
      </c>
      <c r="O36" s="43" t="s">
        <v>82</v>
      </c>
      <c r="Q36" s="12"/>
    </row>
    <row r="37" spans="1:17" x14ac:dyDescent="0.2">
      <c r="A37" s="58">
        <v>4517334807</v>
      </c>
      <c r="B37" s="58"/>
      <c r="C37" s="108" t="s">
        <v>378</v>
      </c>
      <c r="D37" s="109" t="s">
        <v>379</v>
      </c>
      <c r="E37" s="58">
        <v>1</v>
      </c>
      <c r="F37" s="161" t="s">
        <v>30</v>
      </c>
      <c r="G37" s="110"/>
      <c r="H37" s="111" t="s">
        <v>759</v>
      </c>
      <c r="I37" s="58">
        <v>96578699</v>
      </c>
      <c r="J37" s="162" t="s">
        <v>758</v>
      </c>
      <c r="K37" s="53"/>
      <c r="N37" s="44" t="s">
        <v>83</v>
      </c>
      <c r="O37" s="43" t="s">
        <v>84</v>
      </c>
      <c r="Q37" s="12"/>
    </row>
    <row r="38" spans="1:17" x14ac:dyDescent="0.2">
      <c r="A38" s="58">
        <v>4517334807</v>
      </c>
      <c r="B38" s="58"/>
      <c r="C38" s="108" t="s">
        <v>380</v>
      </c>
      <c r="D38" s="109" t="s">
        <v>381</v>
      </c>
      <c r="E38" s="58">
        <v>1</v>
      </c>
      <c r="F38" s="161" t="s">
        <v>30</v>
      </c>
      <c r="G38" s="110"/>
      <c r="H38" s="111" t="s">
        <v>759</v>
      </c>
      <c r="I38" s="58">
        <v>96578699</v>
      </c>
      <c r="J38" s="162" t="s">
        <v>758</v>
      </c>
      <c r="K38" s="53"/>
      <c r="N38" s="44" t="s">
        <v>85</v>
      </c>
      <c r="O38" s="43" t="s">
        <v>86</v>
      </c>
      <c r="Q38" s="12"/>
    </row>
    <row r="39" spans="1:17" x14ac:dyDescent="0.2">
      <c r="A39" s="58">
        <v>4517334807</v>
      </c>
      <c r="B39" s="58"/>
      <c r="C39" s="108" t="s">
        <v>384</v>
      </c>
      <c r="D39" s="109" t="s">
        <v>385</v>
      </c>
      <c r="E39" s="58">
        <v>1</v>
      </c>
      <c r="F39" s="161" t="s">
        <v>30</v>
      </c>
      <c r="G39" s="110"/>
      <c r="H39" s="111" t="s">
        <v>759</v>
      </c>
      <c r="I39" s="58">
        <v>96578699</v>
      </c>
      <c r="J39" s="162" t="s">
        <v>758</v>
      </c>
      <c r="K39" s="53"/>
      <c r="N39" s="12"/>
      <c r="O39" s="12"/>
      <c r="P39" s="12"/>
      <c r="Q39" s="12"/>
    </row>
    <row r="40" spans="1:17" x14ac:dyDescent="0.2">
      <c r="A40" s="58">
        <v>4517334807</v>
      </c>
      <c r="B40" s="58"/>
      <c r="C40" s="108" t="s">
        <v>386</v>
      </c>
      <c r="D40" s="109" t="s">
        <v>387</v>
      </c>
      <c r="E40" s="58">
        <v>1</v>
      </c>
      <c r="F40" s="161" t="s">
        <v>30</v>
      </c>
      <c r="G40" s="110"/>
      <c r="H40" s="111" t="s">
        <v>759</v>
      </c>
      <c r="I40" s="58">
        <v>96578699</v>
      </c>
      <c r="J40" s="162" t="s">
        <v>758</v>
      </c>
      <c r="K40" s="53"/>
      <c r="N40" s="12"/>
      <c r="O40" s="12"/>
      <c r="P40" s="12"/>
      <c r="Q40" s="12"/>
    </row>
    <row r="41" spans="1:17" x14ac:dyDescent="0.2">
      <c r="A41" s="58">
        <v>4517334807</v>
      </c>
      <c r="B41" s="58"/>
      <c r="C41" s="108" t="s">
        <v>388</v>
      </c>
      <c r="D41" s="109" t="s">
        <v>385</v>
      </c>
      <c r="E41" s="58">
        <v>1</v>
      </c>
      <c r="F41" s="161" t="s">
        <v>30</v>
      </c>
      <c r="G41" s="110"/>
      <c r="H41" s="111" t="s">
        <v>759</v>
      </c>
      <c r="I41" s="58">
        <v>96578699</v>
      </c>
      <c r="J41" s="162" t="s">
        <v>758</v>
      </c>
      <c r="K41" s="53"/>
      <c r="N41" s="12"/>
      <c r="O41" s="12"/>
      <c r="P41" s="12"/>
      <c r="Q41" s="12"/>
    </row>
    <row r="42" spans="1:17" x14ac:dyDescent="0.2">
      <c r="A42" s="58">
        <v>4517334807</v>
      </c>
      <c r="B42" s="58"/>
      <c r="C42" s="108" t="s">
        <v>175</v>
      </c>
      <c r="D42" s="109" t="s">
        <v>176</v>
      </c>
      <c r="E42" s="58">
        <v>12</v>
      </c>
      <c r="F42" s="161" t="s">
        <v>30</v>
      </c>
      <c r="G42" s="110"/>
      <c r="H42" s="111" t="s">
        <v>759</v>
      </c>
      <c r="I42" s="58">
        <v>96578699</v>
      </c>
      <c r="J42" s="162" t="s">
        <v>758</v>
      </c>
      <c r="K42" s="53"/>
      <c r="N42" s="12"/>
      <c r="O42" s="12"/>
      <c r="P42" s="12"/>
      <c r="Q42" s="12"/>
    </row>
    <row r="43" spans="1:17" x14ac:dyDescent="0.2">
      <c r="A43" s="58">
        <v>4517334807</v>
      </c>
      <c r="B43" s="58"/>
      <c r="C43" s="108" t="s">
        <v>389</v>
      </c>
      <c r="D43" s="109" t="s">
        <v>390</v>
      </c>
      <c r="E43" s="58">
        <v>1</v>
      </c>
      <c r="F43" s="161" t="s">
        <v>30</v>
      </c>
      <c r="G43" s="110"/>
      <c r="H43" s="111" t="s">
        <v>759</v>
      </c>
      <c r="I43" s="58">
        <v>96578699</v>
      </c>
      <c r="J43" s="162" t="s">
        <v>758</v>
      </c>
      <c r="K43" s="53"/>
      <c r="N43" s="12"/>
      <c r="O43" s="12"/>
      <c r="P43" s="12"/>
      <c r="Q43" s="12"/>
    </row>
    <row r="44" spans="1:17" x14ac:dyDescent="0.2">
      <c r="A44" s="58">
        <v>4517334807</v>
      </c>
      <c r="B44" s="58"/>
      <c r="C44" s="108" t="s">
        <v>391</v>
      </c>
      <c r="D44" s="109" t="s">
        <v>392</v>
      </c>
      <c r="E44" s="58">
        <v>1</v>
      </c>
      <c r="F44" s="161" t="s">
        <v>30</v>
      </c>
      <c r="G44" s="110"/>
      <c r="H44" s="111" t="s">
        <v>759</v>
      </c>
      <c r="I44" s="58">
        <v>96578699</v>
      </c>
      <c r="J44" s="162" t="s">
        <v>758</v>
      </c>
      <c r="K44" s="53"/>
      <c r="N44" s="12"/>
      <c r="O44" s="12"/>
      <c r="P44" s="12"/>
      <c r="Q44" s="12"/>
    </row>
    <row r="45" spans="1:17" x14ac:dyDescent="0.2">
      <c r="A45" s="58">
        <v>4517334807</v>
      </c>
      <c r="B45" s="58"/>
      <c r="C45" s="108" t="s">
        <v>177</v>
      </c>
      <c r="D45" s="109" t="s">
        <v>178</v>
      </c>
      <c r="E45" s="58">
        <v>6</v>
      </c>
      <c r="F45" s="161" t="s">
        <v>30</v>
      </c>
      <c r="G45" s="110"/>
      <c r="H45" s="111" t="s">
        <v>759</v>
      </c>
      <c r="I45" s="58">
        <v>96578699</v>
      </c>
      <c r="J45" s="162" t="s">
        <v>758</v>
      </c>
      <c r="K45" s="53"/>
      <c r="N45" s="12"/>
      <c r="O45" s="12"/>
      <c r="P45" s="12"/>
      <c r="Q45" s="12"/>
    </row>
    <row r="46" spans="1:17" x14ac:dyDescent="0.2">
      <c r="A46" s="58">
        <v>4517334807</v>
      </c>
      <c r="B46" s="58"/>
      <c r="C46" s="108" t="s">
        <v>179</v>
      </c>
      <c r="D46" s="109" t="s">
        <v>180</v>
      </c>
      <c r="E46" s="58">
        <v>6</v>
      </c>
      <c r="F46" s="161" t="s">
        <v>30</v>
      </c>
      <c r="G46" s="110"/>
      <c r="H46" s="111" t="s">
        <v>759</v>
      </c>
      <c r="I46" s="58">
        <v>96578699</v>
      </c>
      <c r="J46" s="162" t="s">
        <v>758</v>
      </c>
      <c r="K46" s="53"/>
      <c r="N46" s="12"/>
      <c r="O46" s="12"/>
      <c r="P46" s="12"/>
      <c r="Q46" s="12"/>
    </row>
    <row r="47" spans="1:17" x14ac:dyDescent="0.2">
      <c r="A47" s="58">
        <v>4517334807</v>
      </c>
      <c r="B47" s="58"/>
      <c r="C47" s="108" t="s">
        <v>31</v>
      </c>
      <c r="D47" s="109" t="s">
        <v>32</v>
      </c>
      <c r="E47" s="58">
        <v>6</v>
      </c>
      <c r="F47" s="161" t="s">
        <v>30</v>
      </c>
      <c r="G47" s="110"/>
      <c r="H47" s="111" t="s">
        <v>759</v>
      </c>
      <c r="I47" s="58">
        <v>96578699</v>
      </c>
      <c r="J47" s="162" t="s">
        <v>758</v>
      </c>
      <c r="K47" s="53"/>
      <c r="N47" s="12"/>
      <c r="O47" s="12"/>
      <c r="P47" s="12"/>
      <c r="Q47" s="12"/>
    </row>
    <row r="48" spans="1:17" x14ac:dyDescent="0.2">
      <c r="A48" s="58">
        <v>4517334526</v>
      </c>
      <c r="B48" s="58"/>
      <c r="C48" s="97" t="s">
        <v>288</v>
      </c>
      <c r="D48" s="294" t="s">
        <v>289</v>
      </c>
      <c r="E48" s="58">
        <v>3</v>
      </c>
      <c r="F48" s="161" t="s">
        <v>30</v>
      </c>
      <c r="G48" s="110"/>
      <c r="H48" s="111" t="s">
        <v>759</v>
      </c>
      <c r="I48" s="58">
        <v>96578699</v>
      </c>
      <c r="J48" s="162" t="s">
        <v>758</v>
      </c>
      <c r="K48" s="53"/>
      <c r="N48" s="12"/>
      <c r="O48" s="12"/>
      <c r="P48" s="12"/>
      <c r="Q48" s="12"/>
    </row>
    <row r="49" spans="1:17" x14ac:dyDescent="0.2">
      <c r="A49" s="58">
        <v>4517334526</v>
      </c>
      <c r="B49" s="58"/>
      <c r="C49" s="108" t="s">
        <v>235</v>
      </c>
      <c r="D49" s="109" t="s">
        <v>236</v>
      </c>
      <c r="E49" s="163">
        <v>3</v>
      </c>
      <c r="F49" s="161" t="s">
        <v>30</v>
      </c>
      <c r="G49" s="110"/>
      <c r="H49" s="111" t="s">
        <v>759</v>
      </c>
      <c r="I49" s="58">
        <v>96578699</v>
      </c>
      <c r="J49" s="162" t="s">
        <v>758</v>
      </c>
      <c r="K49" s="53"/>
      <c r="N49" s="12"/>
      <c r="O49" s="12"/>
      <c r="P49" s="12"/>
      <c r="Q49" s="12"/>
    </row>
    <row r="50" spans="1:17" x14ac:dyDescent="0.2">
      <c r="A50" s="58"/>
      <c r="B50" s="58"/>
      <c r="C50" s="88" t="s">
        <v>33</v>
      </c>
      <c r="D50" s="88" t="s">
        <v>34</v>
      </c>
      <c r="E50" s="163">
        <v>6</v>
      </c>
      <c r="F50" s="161" t="s">
        <v>30</v>
      </c>
      <c r="G50" s="110"/>
      <c r="H50" s="295" t="s">
        <v>760</v>
      </c>
      <c r="I50" s="295">
        <v>96578697</v>
      </c>
      <c r="J50" s="162"/>
      <c r="K50" s="53"/>
      <c r="N50" s="12"/>
      <c r="O50" s="12"/>
      <c r="P50" s="12"/>
      <c r="Q50" s="12"/>
    </row>
    <row r="51" spans="1:17" x14ac:dyDescent="0.2">
      <c r="A51" s="58"/>
      <c r="B51" s="58"/>
      <c r="C51" s="88"/>
      <c r="D51" s="88"/>
      <c r="E51" s="163"/>
      <c r="F51" s="161"/>
      <c r="G51" s="110"/>
      <c r="H51" s="295"/>
      <c r="I51" s="295"/>
      <c r="J51" s="162"/>
      <c r="K51" s="53"/>
      <c r="N51" s="12"/>
      <c r="O51" s="12"/>
      <c r="P51" s="12"/>
      <c r="Q51" s="12"/>
    </row>
    <row r="52" spans="1:17" x14ac:dyDescent="0.2">
      <c r="A52" s="58"/>
      <c r="B52" s="58"/>
      <c r="C52" s="79" t="s">
        <v>38</v>
      </c>
      <c r="D52" s="79" t="s">
        <v>39</v>
      </c>
      <c r="E52" s="78">
        <v>12</v>
      </c>
      <c r="F52" s="71" t="s">
        <v>30</v>
      </c>
      <c r="G52" s="110"/>
      <c r="H52" s="295" t="s">
        <v>760</v>
      </c>
      <c r="I52" s="295">
        <v>96578697</v>
      </c>
      <c r="J52" s="162"/>
      <c r="K52" s="53"/>
      <c r="N52" s="12"/>
      <c r="O52" s="12"/>
      <c r="P52" s="12"/>
      <c r="Q52" s="12"/>
    </row>
    <row r="53" spans="1:17" x14ac:dyDescent="0.2">
      <c r="A53" s="58"/>
      <c r="B53" s="58"/>
      <c r="C53" s="92" t="s">
        <v>89</v>
      </c>
      <c r="D53" s="92" t="s">
        <v>90</v>
      </c>
      <c r="E53" s="73">
        <v>3</v>
      </c>
      <c r="F53" s="93" t="s">
        <v>30</v>
      </c>
      <c r="G53" s="110"/>
      <c r="H53" s="295" t="s">
        <v>760</v>
      </c>
      <c r="I53" s="295">
        <v>96578697</v>
      </c>
      <c r="J53" s="162"/>
      <c r="K53" s="53"/>
      <c r="N53" s="12"/>
      <c r="O53" s="12"/>
      <c r="P53" s="12"/>
      <c r="Q53" s="12"/>
    </row>
    <row r="54" spans="1:17" x14ac:dyDescent="0.2">
      <c r="A54" s="58"/>
      <c r="B54" s="58"/>
      <c r="C54" s="88"/>
      <c r="D54" s="88"/>
      <c r="E54" s="163"/>
      <c r="F54" s="161"/>
      <c r="G54" s="110"/>
      <c r="H54" s="295"/>
      <c r="I54" s="295"/>
      <c r="J54" s="162"/>
      <c r="K54" s="53"/>
      <c r="N54" s="12"/>
      <c r="O54" s="12"/>
      <c r="P54" s="12"/>
      <c r="Q54" s="12"/>
    </row>
    <row r="55" spans="1:17" x14ac:dyDescent="0.2">
      <c r="A55" s="58"/>
      <c r="B55" s="58"/>
      <c r="C55" s="79" t="s">
        <v>45</v>
      </c>
      <c r="D55" s="79" t="s">
        <v>46</v>
      </c>
      <c r="E55" s="78" t="s">
        <v>761</v>
      </c>
      <c r="F55" s="71" t="s">
        <v>53</v>
      </c>
      <c r="G55" s="110"/>
      <c r="H55" s="295" t="s">
        <v>760</v>
      </c>
      <c r="I55" s="295">
        <v>96578697</v>
      </c>
      <c r="J55" s="162" t="s">
        <v>762</v>
      </c>
      <c r="K55" s="53"/>
      <c r="N55" s="12"/>
      <c r="O55" s="12"/>
      <c r="P55" s="12"/>
      <c r="Q55" s="12"/>
    </row>
    <row r="56" spans="1:17" x14ac:dyDescent="0.2">
      <c r="A56" s="58"/>
      <c r="B56" s="58"/>
      <c r="C56" s="79" t="s">
        <v>48</v>
      </c>
      <c r="D56" s="79" t="s">
        <v>49</v>
      </c>
      <c r="E56" s="78">
        <v>6</v>
      </c>
      <c r="F56" s="71" t="s">
        <v>30</v>
      </c>
      <c r="G56" s="110"/>
      <c r="H56" s="295" t="s">
        <v>760</v>
      </c>
      <c r="I56" s="295">
        <v>96578697</v>
      </c>
      <c r="J56" s="162"/>
      <c r="K56" s="53"/>
      <c r="N56" s="12"/>
      <c r="O56" s="12"/>
      <c r="P56" s="12"/>
      <c r="Q56" s="12"/>
    </row>
    <row r="57" spans="1:17" s="304" customFormat="1" x14ac:dyDescent="0.2">
      <c r="A57" s="296"/>
      <c r="B57" s="296"/>
      <c r="C57" s="297" t="s">
        <v>467</v>
      </c>
      <c r="D57" s="297" t="s">
        <v>468</v>
      </c>
      <c r="E57" s="298">
        <v>3</v>
      </c>
      <c r="F57" s="299" t="s">
        <v>30</v>
      </c>
      <c r="G57" s="300"/>
      <c r="H57" s="301"/>
      <c r="I57" s="296"/>
      <c r="J57" s="302" t="s">
        <v>763</v>
      </c>
      <c r="K57" s="303"/>
      <c r="N57" s="305"/>
      <c r="O57" s="305"/>
      <c r="P57" s="305"/>
      <c r="Q57" s="305"/>
    </row>
    <row r="58" spans="1:17" s="304" customFormat="1" x14ac:dyDescent="0.2">
      <c r="A58" s="306"/>
      <c r="B58" s="307"/>
      <c r="C58" s="308" t="s">
        <v>469</v>
      </c>
      <c r="D58" s="308" t="s">
        <v>470</v>
      </c>
      <c r="E58" s="307">
        <v>3</v>
      </c>
      <c r="F58" s="299" t="s">
        <v>30</v>
      </c>
      <c r="G58" s="307"/>
      <c r="H58" s="307"/>
      <c r="I58" s="307"/>
      <c r="J58" s="302" t="s">
        <v>763</v>
      </c>
      <c r="K58" s="303"/>
      <c r="N58" s="305"/>
      <c r="O58" s="305"/>
      <c r="P58" s="305"/>
      <c r="Q58" s="305"/>
    </row>
    <row r="59" spans="1:17" x14ac:dyDescent="0.2">
      <c r="A59" s="30"/>
      <c r="B59" s="11"/>
      <c r="C59" s="10"/>
      <c r="D59" s="10"/>
      <c r="E59" s="11"/>
      <c r="F59" s="65"/>
      <c r="G59" s="11"/>
      <c r="H59" s="11"/>
      <c r="I59" s="11"/>
      <c r="J59" s="15"/>
      <c r="K59" s="53"/>
      <c r="N59" s="12"/>
      <c r="O59" s="12"/>
      <c r="P59" s="12"/>
      <c r="Q59" s="12"/>
    </row>
    <row r="61" spans="1:17" x14ac:dyDescent="0.2">
      <c r="A61" s="3" t="s">
        <v>4</v>
      </c>
      <c r="B61" s="309"/>
      <c r="C61" s="310"/>
      <c r="D61" s="310"/>
      <c r="E61" s="310"/>
      <c r="F61" s="310"/>
      <c r="G61" s="310"/>
      <c r="H61" s="310"/>
      <c r="I61" s="311"/>
      <c r="J61" s="33"/>
      <c r="K61" s="33"/>
    </row>
    <row r="62" spans="1:17" x14ac:dyDescent="0.2">
      <c r="B62" s="312"/>
      <c r="C62" s="313"/>
      <c r="D62" s="313"/>
      <c r="E62" s="313"/>
      <c r="F62" s="313"/>
      <c r="G62" s="313"/>
      <c r="H62" s="313"/>
      <c r="I62" s="314"/>
      <c r="J62" s="33"/>
      <c r="K62" s="33"/>
    </row>
    <row r="63" spans="1:17" x14ac:dyDescent="0.2">
      <c r="B63" s="312"/>
      <c r="C63" s="313"/>
      <c r="D63" s="313"/>
      <c r="E63" s="313"/>
      <c r="F63" s="313"/>
      <c r="G63" s="313"/>
      <c r="H63" s="313"/>
      <c r="I63" s="314"/>
      <c r="J63" s="33"/>
      <c r="K63" s="33"/>
    </row>
    <row r="64" spans="1:17" x14ac:dyDescent="0.2">
      <c r="B64" s="312"/>
      <c r="C64" s="313"/>
      <c r="D64" s="313"/>
      <c r="E64" s="313"/>
      <c r="F64" s="313"/>
      <c r="G64" s="313"/>
      <c r="H64" s="313"/>
      <c r="I64" s="314"/>
      <c r="J64" s="33"/>
      <c r="K64" s="33"/>
    </row>
    <row r="65" spans="1:11" x14ac:dyDescent="0.2">
      <c r="B65" s="315"/>
      <c r="C65" s="316"/>
      <c r="D65" s="316"/>
      <c r="E65" s="316"/>
      <c r="F65" s="316"/>
      <c r="G65" s="316"/>
      <c r="H65" s="316"/>
      <c r="I65" s="317"/>
      <c r="J65" s="33"/>
      <c r="K65" s="33"/>
    </row>
    <row r="66" spans="1:11" x14ac:dyDescent="0.2">
      <c r="B66" s="14"/>
      <c r="C66" s="14"/>
      <c r="D66" s="14"/>
      <c r="E66" s="59"/>
      <c r="F66" s="14"/>
      <c r="G66" s="14"/>
      <c r="H66" s="14"/>
      <c r="I66" s="14"/>
      <c r="J66" s="14"/>
      <c r="K66" s="14"/>
    </row>
    <row r="67" spans="1:11" x14ac:dyDescent="0.2">
      <c r="A67" s="38"/>
      <c r="B67" s="24"/>
      <c r="C67" s="24"/>
      <c r="D67" s="24"/>
      <c r="E67" s="1"/>
      <c r="F67" s="14"/>
      <c r="G67" s="14"/>
      <c r="H67" s="14"/>
      <c r="I67" s="14"/>
      <c r="J67" s="14"/>
      <c r="K67" s="14"/>
    </row>
    <row r="68" spans="1:11" x14ac:dyDescent="0.2">
      <c r="A68" s="39"/>
      <c r="B68" s="25"/>
      <c r="C68" s="28"/>
      <c r="D68" s="26"/>
      <c r="G68" s="2"/>
      <c r="H68" s="2"/>
      <c r="I68" s="2"/>
      <c r="J68" s="2"/>
      <c r="K68" s="2"/>
    </row>
    <row r="69" spans="1:11" x14ac:dyDescent="0.2">
      <c r="A69" s="39"/>
      <c r="B69" s="25"/>
      <c r="C69" s="28"/>
      <c r="D69" s="26"/>
      <c r="J69" s="2"/>
      <c r="K69" s="2"/>
    </row>
    <row r="70" spans="1:11" x14ac:dyDescent="0.2">
      <c r="A70" s="39"/>
      <c r="B70" s="25"/>
      <c r="C70" s="28"/>
      <c r="D70" s="26"/>
      <c r="E70" s="66" t="s">
        <v>50</v>
      </c>
      <c r="G70" s="318" t="s">
        <v>51</v>
      </c>
      <c r="H70" s="318"/>
      <c r="I70" s="318"/>
      <c r="J70" s="33"/>
      <c r="K70" s="33"/>
    </row>
    <row r="71" spans="1:11" x14ac:dyDescent="0.2">
      <c r="A71" s="39"/>
      <c r="B71" s="25"/>
      <c r="C71" s="28"/>
      <c r="D71" s="26"/>
      <c r="E71" s="66"/>
      <c r="G71" s="45"/>
      <c r="H71" s="45"/>
      <c r="I71" s="45"/>
      <c r="J71" s="40"/>
      <c r="K71" s="45"/>
    </row>
    <row r="72" spans="1:11" x14ac:dyDescent="0.2">
      <c r="A72" s="39"/>
      <c r="B72" s="25"/>
      <c r="C72" s="28"/>
      <c r="D72" s="26"/>
      <c r="E72" s="67" t="s">
        <v>52</v>
      </c>
      <c r="G72" s="319">
        <v>43488</v>
      </c>
      <c r="H72" s="319"/>
      <c r="I72" s="319"/>
      <c r="J72" s="41"/>
      <c r="K72" s="41"/>
    </row>
    <row r="73" spans="1:11" x14ac:dyDescent="0.2">
      <c r="A73" s="39"/>
      <c r="B73" s="25"/>
      <c r="C73" s="28"/>
      <c r="D73" s="26"/>
      <c r="E73" s="42"/>
      <c r="J73" s="3"/>
      <c r="K73" s="3"/>
    </row>
    <row r="74" spans="1:11" x14ac:dyDescent="0.2">
      <c r="A74" s="39"/>
      <c r="B74" s="25"/>
      <c r="C74" s="28"/>
      <c r="D74" s="26"/>
      <c r="J74" s="3"/>
      <c r="K74" s="3"/>
    </row>
    <row r="75" spans="1:11" x14ac:dyDescent="0.2">
      <c r="A75" s="39"/>
      <c r="B75" s="31"/>
      <c r="C75" s="28"/>
      <c r="D75" s="26"/>
      <c r="J75" s="3"/>
      <c r="K75" s="3"/>
    </row>
    <row r="76" spans="1:11" x14ac:dyDescent="0.2">
      <c r="A76" s="39"/>
      <c r="B76" s="31"/>
      <c r="C76" s="28"/>
      <c r="D76" s="26"/>
      <c r="J76" s="3"/>
      <c r="K76" s="3"/>
    </row>
    <row r="197" spans="1:9" s="27" customFormat="1" x14ac:dyDescent="0.2">
      <c r="A197" s="3"/>
      <c r="E197" s="3"/>
      <c r="G197" s="3"/>
      <c r="H197" s="3"/>
      <c r="I197" s="3"/>
    </row>
    <row r="203" spans="1:9" x14ac:dyDescent="0.2">
      <c r="A203" s="29"/>
    </row>
    <row r="209" spans="1:3" x14ac:dyDescent="0.2">
      <c r="A209" s="3" t="s">
        <v>61</v>
      </c>
      <c r="C209" s="2" t="s">
        <v>102</v>
      </c>
    </row>
    <row r="210" spans="1:3" x14ac:dyDescent="0.2">
      <c r="A210" s="47" t="s">
        <v>60</v>
      </c>
      <c r="B210" s="32"/>
      <c r="C210" s="2" t="s">
        <v>159</v>
      </c>
    </row>
    <row r="211" spans="1:3" ht="12.75" customHeight="1" x14ac:dyDescent="0.2">
      <c r="A211" s="37" t="s">
        <v>59</v>
      </c>
      <c r="B211" s="37"/>
      <c r="C211" s="2" t="s">
        <v>160</v>
      </c>
    </row>
    <row r="212" spans="1:3" x14ac:dyDescent="0.2">
      <c r="C212" s="2" t="s">
        <v>161</v>
      </c>
    </row>
    <row r="213" spans="1:3" x14ac:dyDescent="0.2">
      <c r="A213" s="3" t="s">
        <v>14</v>
      </c>
      <c r="C213" s="2" t="s">
        <v>162</v>
      </c>
    </row>
    <row r="214" spans="1:3" x14ac:dyDescent="0.2">
      <c r="A214" s="3" t="s">
        <v>19</v>
      </c>
      <c r="C214" s="2" t="s">
        <v>163</v>
      </c>
    </row>
    <row r="215" spans="1:3" x14ac:dyDescent="0.2">
      <c r="A215" s="3" t="s">
        <v>20</v>
      </c>
      <c r="C215" s="2" t="s">
        <v>164</v>
      </c>
    </row>
    <row r="216" spans="1:3" x14ac:dyDescent="0.2">
      <c r="A216" s="3" t="s">
        <v>21</v>
      </c>
      <c r="C216" s="2" t="s">
        <v>165</v>
      </c>
    </row>
    <row r="217" spans="1:3" x14ac:dyDescent="0.2">
      <c r="A217" s="3" t="s">
        <v>26</v>
      </c>
      <c r="C217" s="2" t="s">
        <v>213</v>
      </c>
    </row>
    <row r="218" spans="1:3" x14ac:dyDescent="0.2">
      <c r="A218" s="3" t="s">
        <v>28</v>
      </c>
      <c r="C218" s="2" t="s">
        <v>214</v>
      </c>
    </row>
    <row r="219" spans="1:3" x14ac:dyDescent="0.2">
      <c r="A219" s="3" t="s">
        <v>228</v>
      </c>
      <c r="C219" s="2" t="s">
        <v>215</v>
      </c>
    </row>
    <row r="220" spans="1:3" x14ac:dyDescent="0.2">
      <c r="A220" s="3" t="s">
        <v>14</v>
      </c>
    </row>
    <row r="221" spans="1:3" x14ac:dyDescent="0.2">
      <c r="A221" s="3" t="s">
        <v>23</v>
      </c>
    </row>
    <row r="222" spans="1:3" x14ac:dyDescent="0.2">
      <c r="A222" s="3" t="s">
        <v>22</v>
      </c>
    </row>
    <row r="223" spans="1:3" x14ac:dyDescent="0.2">
      <c r="A223" s="3" t="s">
        <v>24</v>
      </c>
    </row>
    <row r="224" spans="1:3" x14ac:dyDescent="0.2">
      <c r="A224" s="3" t="s">
        <v>25</v>
      </c>
    </row>
    <row r="225" spans="1:2" x14ac:dyDescent="0.2">
      <c r="A225" s="3" t="s">
        <v>27</v>
      </c>
    </row>
    <row r="226" spans="1:2" x14ac:dyDescent="0.2">
      <c r="B226" s="3"/>
    </row>
    <row r="227" spans="1:2" x14ac:dyDescent="0.2">
      <c r="A227" s="3" t="s">
        <v>56</v>
      </c>
      <c r="B227" s="3"/>
    </row>
    <row r="228" spans="1:2" x14ac:dyDescent="0.2">
      <c r="A228" s="3" t="s">
        <v>57</v>
      </c>
      <c r="B228" s="3"/>
    </row>
    <row r="229" spans="1:2" x14ac:dyDescent="0.2">
      <c r="A229" s="3" t="s">
        <v>245</v>
      </c>
      <c r="B229" s="3"/>
    </row>
    <row r="230" spans="1:2" x14ac:dyDescent="0.2">
      <c r="B230" s="3"/>
    </row>
    <row r="231" spans="1:2" x14ac:dyDescent="0.2">
      <c r="A231" s="3" t="s">
        <v>14</v>
      </c>
    </row>
    <row r="232" spans="1:2" x14ac:dyDescent="0.2">
      <c r="A232" s="3" t="s">
        <v>15</v>
      </c>
    </row>
    <row r="233" spans="1:2" x14ac:dyDescent="0.2">
      <c r="A233" s="3" t="s">
        <v>16</v>
      </c>
    </row>
    <row r="234" spans="1:2" x14ac:dyDescent="0.2">
      <c r="A234" s="3" t="s">
        <v>17</v>
      </c>
    </row>
    <row r="235" spans="1:2" x14ac:dyDescent="0.2">
      <c r="A235" s="3" t="s">
        <v>18</v>
      </c>
    </row>
    <row r="237" spans="1:2" x14ac:dyDescent="0.2">
      <c r="A237" s="2" t="s">
        <v>14</v>
      </c>
      <c r="B237" s="35" t="s">
        <v>14</v>
      </c>
    </row>
    <row r="238" spans="1:2" x14ac:dyDescent="0.2">
      <c r="A238" s="34" t="s">
        <v>54</v>
      </c>
      <c r="B238" s="34" t="s">
        <v>187</v>
      </c>
    </row>
    <row r="239" spans="1:2" x14ac:dyDescent="0.2">
      <c r="A239" s="35" t="s">
        <v>55</v>
      </c>
      <c r="B239" s="36" t="s">
        <v>189</v>
      </c>
    </row>
    <row r="240" spans="1:2" x14ac:dyDescent="0.2">
      <c r="A240" s="96" t="s">
        <v>226</v>
      </c>
      <c r="B240" s="36" t="s">
        <v>190</v>
      </c>
    </row>
    <row r="241" spans="1:3" x14ac:dyDescent="0.2">
      <c r="A241" s="34" t="s">
        <v>171</v>
      </c>
      <c r="B241" s="35" t="s">
        <v>188</v>
      </c>
    </row>
    <row r="242" spans="1:3" x14ac:dyDescent="0.2">
      <c r="A242" s="34" t="s">
        <v>212</v>
      </c>
      <c r="B242" s="36" t="s">
        <v>191</v>
      </c>
    </row>
    <row r="243" spans="1:3" x14ac:dyDescent="0.2">
      <c r="A243" s="34"/>
      <c r="B243" s="36" t="s">
        <v>192</v>
      </c>
    </row>
    <row r="244" spans="1:3" x14ac:dyDescent="0.2">
      <c r="A244" s="34"/>
      <c r="B244" s="36" t="s">
        <v>193</v>
      </c>
    </row>
    <row r="245" spans="1:3" x14ac:dyDescent="0.2">
      <c r="A245" s="34"/>
      <c r="B245" s="36" t="s">
        <v>194</v>
      </c>
    </row>
    <row r="246" spans="1:3" x14ac:dyDescent="0.2">
      <c r="B246" s="2" t="s">
        <v>195</v>
      </c>
      <c r="C246" s="35"/>
    </row>
    <row r="247" spans="1:3" x14ac:dyDescent="0.2">
      <c r="B247" s="2" t="s">
        <v>196</v>
      </c>
      <c r="C247" s="34"/>
    </row>
    <row r="248" spans="1:3" x14ac:dyDescent="0.2">
      <c r="B248" s="2" t="s">
        <v>202</v>
      </c>
    </row>
    <row r="249" spans="1:3" x14ac:dyDescent="0.2">
      <c r="B249" s="2" t="s">
        <v>197</v>
      </c>
    </row>
    <row r="250" spans="1:3" x14ac:dyDescent="0.2">
      <c r="B250" s="2" t="s">
        <v>201</v>
      </c>
    </row>
    <row r="251" spans="1:3" x14ac:dyDescent="0.2">
      <c r="B251" s="2" t="s">
        <v>198</v>
      </c>
    </row>
    <row r="252" spans="1:3" x14ac:dyDescent="0.2">
      <c r="B252" s="2" t="s">
        <v>199</v>
      </c>
    </row>
    <row r="253" spans="1:3" x14ac:dyDescent="0.2">
      <c r="B253" s="2" t="s">
        <v>200</v>
      </c>
    </row>
    <row r="254" spans="1:3" x14ac:dyDescent="0.2">
      <c r="B254" s="2" t="s">
        <v>227</v>
      </c>
    </row>
    <row r="255" spans="1:3" x14ac:dyDescent="0.2">
      <c r="B255" s="2" t="s">
        <v>232</v>
      </c>
    </row>
    <row r="256" spans="1:3" x14ac:dyDescent="0.2">
      <c r="B256" s="2" t="s">
        <v>252</v>
      </c>
    </row>
    <row r="257" spans="2:2" x14ac:dyDescent="0.2">
      <c r="B257" s="112" t="s">
        <v>250</v>
      </c>
    </row>
    <row r="258" spans="2:2" x14ac:dyDescent="0.2">
      <c r="B258" s="112" t="s">
        <v>253</v>
      </c>
    </row>
    <row r="259" spans="2:2" x14ac:dyDescent="0.2">
      <c r="B259" s="112" t="s">
        <v>254</v>
      </c>
    </row>
    <row r="260" spans="2:2" x14ac:dyDescent="0.2">
      <c r="B260" s="112" t="s">
        <v>251</v>
      </c>
    </row>
    <row r="261" spans="2:2" x14ac:dyDescent="0.2">
      <c r="B261" s="2" t="s">
        <v>58</v>
      </c>
    </row>
    <row r="262" spans="2:2" x14ac:dyDescent="0.2">
      <c r="B262" s="2" t="s">
        <v>171</v>
      </c>
    </row>
    <row r="263" spans="2:2" x14ac:dyDescent="0.2">
      <c r="B263" s="96" t="s">
        <v>212</v>
      </c>
    </row>
    <row r="264" spans="2:2" x14ac:dyDescent="0.2">
      <c r="B264" s="2" t="s">
        <v>217</v>
      </c>
    </row>
    <row r="265" spans="2:2" x14ac:dyDescent="0.2">
      <c r="B265" s="2" t="s">
        <v>255</v>
      </c>
    </row>
  </sheetData>
  <autoFilter ref="A31:J59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61:I65"/>
    <mergeCell ref="G70:I70"/>
    <mergeCell ref="G72:I72"/>
    <mergeCell ref="A6:A14"/>
    <mergeCell ref="A16:A22"/>
    <mergeCell ref="D23:F26"/>
    <mergeCell ref="D27:F27"/>
    <mergeCell ref="D28:F28"/>
    <mergeCell ref="D29:F29"/>
  </mergeCells>
  <phoneticPr fontId="7" type="noConversion"/>
  <dataValidations count="9">
    <dataValidation type="list" allowBlank="1" showInputMessage="1" showErrorMessage="1" sqref="D7" xr:uid="{00000000-0002-0000-0000-000000000000}">
      <formula1>$A$220:$A$225</formula1>
    </dataValidation>
    <dataValidation type="list" allowBlank="1" showInputMessage="1" showErrorMessage="1" sqref="D23" xr:uid="{00000000-0002-0000-0000-000001000000}">
      <formula1>$A$227:$A$230</formula1>
    </dataValidation>
    <dataValidation type="list" allowBlank="1" showInputMessage="1" showErrorMessage="1" sqref="D10" xr:uid="{00000000-0002-0000-0000-000002000000}">
      <formula1>$A$232:$A$236</formula1>
    </dataValidation>
    <dataValidation type="list" allowBlank="1" showInputMessage="1" showErrorMessage="1" sqref="D16" xr:uid="{00000000-0002-0000-0000-000003000000}">
      <formula1>$A$227:$A$229</formula1>
    </dataValidation>
    <dataValidation type="list" allowBlank="1" showInputMessage="1" showErrorMessage="1" sqref="D21:F21" xr:uid="{00000000-0002-0000-0000-000004000000}">
      <formula1>$A$209:$A$211</formula1>
    </dataValidation>
    <dataValidation type="list" allowBlank="1" showInputMessage="1" showErrorMessage="1" sqref="D27:F27" xr:uid="{00000000-0002-0000-0000-000005000000}">
      <formula1>$C$209:$C$221</formula1>
    </dataValidation>
    <dataValidation type="list" allowBlank="1" showInputMessage="1" showErrorMessage="1" sqref="D8:F8" xr:uid="{00000000-0002-0000-0000-000006000000}">
      <formula1>$A$238:$A$243</formula1>
    </dataValidation>
    <dataValidation type="list" allowBlank="1" showInputMessage="1" showErrorMessage="1" sqref="D9:F9" xr:uid="{00000000-0002-0000-0000-000007000000}">
      <formula1>$B$238:$B$266</formula1>
    </dataValidation>
    <dataValidation type="list" allowBlank="1" showInputMessage="1" showErrorMessage="1" sqref="D6:F6" xr:uid="{00000000-0002-0000-0000-000008000000}">
      <formula1>$A$213:$A$219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&amp;L&amp;G&amp;C&amp;11Instruction&amp;B&amp;14_x000D_IBC IEZZPRO SARAWAK 25-01-2019 Q00593   IMPERIALMALLID&amp;R&amp;11&amp;P (&amp;N)</oddHeader>
    <oddFooter>&amp;L&amp;11Prepared: EAKISID Ahmad Zaki Samid_x000D_Approved: MOAIMCAC [Ahmad Zaki Samid]_x000D_Ericsson Internal&amp;C&amp;11Date: 2019-01-25
&amp;R&amp;11No: ECM-19:000181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workbookViewId="0"/>
  </sheetViews>
  <sheetFormatPr defaultRowHeight="12.75" x14ac:dyDescent="0.2"/>
  <cols>
    <col min="2" max="2" width="16.42578125" customWidth="1"/>
    <col min="3" max="3" width="13.5703125" customWidth="1"/>
    <col min="4" max="4" width="15.42578125" customWidth="1"/>
    <col min="5" max="5" width="8.5703125" customWidth="1"/>
    <col min="6" max="6" width="47.28515625" bestFit="1" customWidth="1"/>
    <col min="7" max="7" width="7.42578125" customWidth="1"/>
    <col min="8" max="8" width="10.85546875" customWidth="1"/>
    <col min="9" max="9" width="8.5703125" bestFit="1" customWidth="1"/>
    <col min="10" max="10" width="11" bestFit="1" customWidth="1"/>
    <col min="11" max="11" width="10.42578125" bestFit="1" customWidth="1"/>
  </cols>
  <sheetData>
    <row r="2" spans="2:11" x14ac:dyDescent="0.2">
      <c r="B2" s="285" t="s">
        <v>686</v>
      </c>
      <c r="C2" s="285" t="s">
        <v>687</v>
      </c>
      <c r="D2" s="285" t="s">
        <v>688</v>
      </c>
      <c r="E2" s="285" t="s">
        <v>689</v>
      </c>
      <c r="F2" s="285" t="s">
        <v>332</v>
      </c>
      <c r="G2" s="285" t="s">
        <v>65</v>
      </c>
      <c r="H2" s="286" t="s">
        <v>690</v>
      </c>
      <c r="I2" s="286" t="s">
        <v>691</v>
      </c>
      <c r="J2" s="287" t="s">
        <v>692</v>
      </c>
      <c r="K2" s="287" t="s">
        <v>693</v>
      </c>
    </row>
    <row r="3" spans="2:11" x14ac:dyDescent="0.2">
      <c r="B3" s="288" t="s">
        <v>694</v>
      </c>
      <c r="C3" s="288" t="s">
        <v>695</v>
      </c>
      <c r="D3" s="288">
        <v>5200061208</v>
      </c>
      <c r="E3" s="288">
        <v>10</v>
      </c>
      <c r="F3" s="293" t="s">
        <v>696</v>
      </c>
      <c r="G3" s="288">
        <v>3</v>
      </c>
      <c r="H3" s="288">
        <v>2460</v>
      </c>
      <c r="I3" s="288">
        <v>794</v>
      </c>
      <c r="J3" s="289" t="s">
        <v>697</v>
      </c>
      <c r="K3" s="290">
        <v>20932.169999999998</v>
      </c>
    </row>
    <row r="4" spans="2:11" x14ac:dyDescent="0.2">
      <c r="B4" s="288" t="s">
        <v>694</v>
      </c>
      <c r="C4" s="288" t="s">
        <v>695</v>
      </c>
      <c r="D4" s="288">
        <v>5200061208</v>
      </c>
      <c r="E4" s="288">
        <v>260</v>
      </c>
      <c r="F4" s="289" t="s">
        <v>698</v>
      </c>
      <c r="G4" s="288">
        <v>1</v>
      </c>
      <c r="H4" s="288">
        <v>2460</v>
      </c>
      <c r="I4" s="288">
        <v>794</v>
      </c>
      <c r="J4" s="289" t="s">
        <v>699</v>
      </c>
      <c r="K4" s="290">
        <v>3799.88</v>
      </c>
    </row>
    <row r="5" spans="2:11" x14ac:dyDescent="0.2">
      <c r="B5" s="288" t="s">
        <v>694</v>
      </c>
      <c r="C5" s="288" t="s">
        <v>695</v>
      </c>
      <c r="D5" s="288">
        <v>5200061208</v>
      </c>
      <c r="E5" s="288">
        <v>280</v>
      </c>
      <c r="F5" s="289" t="s">
        <v>700</v>
      </c>
      <c r="G5" s="288">
        <v>6</v>
      </c>
      <c r="H5" s="288">
        <v>2460</v>
      </c>
      <c r="I5" s="288">
        <v>794</v>
      </c>
      <c r="J5" s="289" t="s">
        <v>701</v>
      </c>
      <c r="K5" s="291">
        <v>569.58000000000004</v>
      </c>
    </row>
    <row r="6" spans="2:11" x14ac:dyDescent="0.2">
      <c r="B6" s="288" t="s">
        <v>694</v>
      </c>
      <c r="C6" s="288" t="s">
        <v>695</v>
      </c>
      <c r="D6" s="288">
        <v>5200061208</v>
      </c>
      <c r="E6" s="288">
        <v>290</v>
      </c>
      <c r="F6" s="293" t="s">
        <v>702</v>
      </c>
      <c r="G6" s="288">
        <v>2</v>
      </c>
      <c r="H6" s="288">
        <v>2460</v>
      </c>
      <c r="I6" s="288">
        <v>794</v>
      </c>
      <c r="J6" s="289" t="s">
        <v>703</v>
      </c>
      <c r="K6" s="291">
        <v>360.2</v>
      </c>
    </row>
    <row r="7" spans="2:11" x14ac:dyDescent="0.2">
      <c r="B7" s="288" t="s">
        <v>694</v>
      </c>
      <c r="C7" s="288" t="s">
        <v>695</v>
      </c>
      <c r="D7" s="288">
        <v>5200061208</v>
      </c>
      <c r="E7" s="288">
        <v>300</v>
      </c>
      <c r="F7" s="293" t="s">
        <v>704</v>
      </c>
      <c r="G7" s="288">
        <v>1</v>
      </c>
      <c r="H7" s="288">
        <v>2460</v>
      </c>
      <c r="I7" s="288">
        <v>794</v>
      </c>
      <c r="J7" s="289" t="s">
        <v>705</v>
      </c>
      <c r="K7" s="291">
        <v>268.45</v>
      </c>
    </row>
    <row r="8" spans="2:11" x14ac:dyDescent="0.2">
      <c r="B8" s="288" t="s">
        <v>694</v>
      </c>
      <c r="C8" s="288" t="s">
        <v>695</v>
      </c>
      <c r="D8" s="288">
        <v>5200061208</v>
      </c>
      <c r="E8" s="288">
        <v>340</v>
      </c>
      <c r="F8" s="289" t="s">
        <v>706</v>
      </c>
      <c r="G8" s="288">
        <v>3</v>
      </c>
      <c r="H8" s="288">
        <v>2460</v>
      </c>
      <c r="I8" s="288">
        <v>794</v>
      </c>
      <c r="J8" s="289" t="s">
        <v>707</v>
      </c>
      <c r="K8" s="291">
        <v>102</v>
      </c>
    </row>
    <row r="9" spans="2:11" x14ac:dyDescent="0.2">
      <c r="B9" s="288" t="s">
        <v>694</v>
      </c>
      <c r="C9" s="288" t="s">
        <v>695</v>
      </c>
      <c r="D9" s="288">
        <v>5200061208</v>
      </c>
      <c r="E9" s="288">
        <v>350</v>
      </c>
      <c r="F9" s="289" t="s">
        <v>708</v>
      </c>
      <c r="G9" s="288">
        <v>3</v>
      </c>
      <c r="H9" s="288">
        <v>2460</v>
      </c>
      <c r="I9" s="288">
        <v>794</v>
      </c>
      <c r="J9" s="289" t="s">
        <v>709</v>
      </c>
      <c r="K9" s="291">
        <v>45.27</v>
      </c>
    </row>
    <row r="10" spans="2:11" x14ac:dyDescent="0.2">
      <c r="B10" s="288" t="s">
        <v>694</v>
      </c>
      <c r="C10" s="288" t="s">
        <v>695</v>
      </c>
      <c r="D10" s="288">
        <v>5200061208</v>
      </c>
      <c r="E10" s="288">
        <v>360</v>
      </c>
      <c r="F10" s="289" t="s">
        <v>710</v>
      </c>
      <c r="G10" s="288">
        <v>3</v>
      </c>
      <c r="H10" s="288">
        <v>2460</v>
      </c>
      <c r="I10" s="288">
        <v>794</v>
      </c>
      <c r="J10" s="289" t="s">
        <v>711</v>
      </c>
      <c r="K10" s="291">
        <v>81.510000000000005</v>
      </c>
    </row>
    <row r="11" spans="2:11" x14ac:dyDescent="0.2">
      <c r="B11" s="288" t="s">
        <v>694</v>
      </c>
      <c r="C11" s="288" t="s">
        <v>695</v>
      </c>
      <c r="D11" s="288">
        <v>5200061208</v>
      </c>
      <c r="E11" s="288">
        <v>370</v>
      </c>
      <c r="F11" s="289" t="s">
        <v>712</v>
      </c>
      <c r="G11" s="288">
        <v>3</v>
      </c>
      <c r="H11" s="288">
        <v>2460</v>
      </c>
      <c r="I11" s="288">
        <v>794</v>
      </c>
      <c r="J11" s="289" t="s">
        <v>713</v>
      </c>
      <c r="K11" s="291">
        <v>153.96</v>
      </c>
    </row>
    <row r="12" spans="2:11" x14ac:dyDescent="0.2">
      <c r="B12" s="288" t="s">
        <v>694</v>
      </c>
      <c r="C12" s="288" t="s">
        <v>714</v>
      </c>
      <c r="D12" s="288">
        <v>5200061208</v>
      </c>
      <c r="E12" s="288">
        <v>100</v>
      </c>
      <c r="F12" s="289" t="s">
        <v>715</v>
      </c>
      <c r="G12" s="288">
        <v>3</v>
      </c>
      <c r="H12" s="288">
        <v>2491</v>
      </c>
      <c r="I12" s="288">
        <v>5663</v>
      </c>
      <c r="J12" s="291" t="s">
        <v>716</v>
      </c>
      <c r="K12" s="290">
        <v>1399.62</v>
      </c>
    </row>
    <row r="13" spans="2:11" x14ac:dyDescent="0.2">
      <c r="B13" s="288" t="s">
        <v>717</v>
      </c>
      <c r="C13" s="288" t="s">
        <v>714</v>
      </c>
      <c r="D13" s="292">
        <v>5200047377</v>
      </c>
      <c r="E13" s="288">
        <v>10</v>
      </c>
      <c r="F13" s="293" t="s">
        <v>718</v>
      </c>
      <c r="G13" s="288">
        <v>1</v>
      </c>
      <c r="H13" s="288">
        <v>2460</v>
      </c>
      <c r="I13" s="288">
        <v>5662</v>
      </c>
      <c r="J13" s="291" t="s">
        <v>719</v>
      </c>
      <c r="K13" s="290">
        <v>1754.67</v>
      </c>
    </row>
    <row r="14" spans="2:11" x14ac:dyDescent="0.2">
      <c r="B14" s="288" t="s">
        <v>717</v>
      </c>
      <c r="C14" s="288" t="s">
        <v>714</v>
      </c>
      <c r="D14" s="292">
        <v>5200047377</v>
      </c>
      <c r="E14" s="288">
        <v>190</v>
      </c>
      <c r="F14" s="293" t="s">
        <v>720</v>
      </c>
      <c r="G14" s="288">
        <v>1</v>
      </c>
      <c r="H14" s="288">
        <v>2460</v>
      </c>
      <c r="I14" s="288">
        <v>5664</v>
      </c>
      <c r="J14" s="291" t="s">
        <v>721</v>
      </c>
      <c r="K14" s="290">
        <v>35260.14</v>
      </c>
    </row>
    <row r="15" spans="2:11" x14ac:dyDescent="0.2">
      <c r="B15" s="288" t="s">
        <v>717</v>
      </c>
      <c r="C15" s="288" t="s">
        <v>714</v>
      </c>
      <c r="D15" s="292">
        <v>5200047377</v>
      </c>
      <c r="E15" s="288">
        <v>210</v>
      </c>
      <c r="F15" s="289" t="s">
        <v>722</v>
      </c>
      <c r="G15" s="288">
        <v>3</v>
      </c>
      <c r="H15" s="288">
        <v>2491</v>
      </c>
      <c r="I15" s="288">
        <v>5665</v>
      </c>
      <c r="J15" s="291" t="s">
        <v>723</v>
      </c>
      <c r="K15" s="290">
        <v>31078.59</v>
      </c>
    </row>
    <row r="16" spans="2:11" x14ac:dyDescent="0.2">
      <c r="B16" s="288" t="s">
        <v>717</v>
      </c>
      <c r="C16" s="288" t="s">
        <v>714</v>
      </c>
      <c r="D16" s="292">
        <v>5200047377</v>
      </c>
      <c r="E16" s="288">
        <v>260</v>
      </c>
      <c r="F16" s="293" t="s">
        <v>724</v>
      </c>
      <c r="G16" s="288">
        <v>3</v>
      </c>
      <c r="H16" s="288">
        <v>2460</v>
      </c>
      <c r="I16" s="288">
        <v>5666</v>
      </c>
      <c r="J16" s="291" t="s">
        <v>725</v>
      </c>
      <c r="K16" s="290">
        <v>24896.79</v>
      </c>
    </row>
    <row r="17" spans="2:11" x14ac:dyDescent="0.2">
      <c r="B17" s="288" t="s">
        <v>717</v>
      </c>
      <c r="C17" s="288" t="s">
        <v>714</v>
      </c>
      <c r="D17" s="292">
        <v>5200047377</v>
      </c>
      <c r="E17" s="288">
        <v>310</v>
      </c>
      <c r="F17" s="289" t="s">
        <v>726</v>
      </c>
      <c r="G17" s="288">
        <v>1</v>
      </c>
      <c r="H17" s="288">
        <v>2460</v>
      </c>
      <c r="I17" s="288">
        <v>5667</v>
      </c>
      <c r="J17" s="291" t="s">
        <v>727</v>
      </c>
      <c r="K17" s="291">
        <v>31.87</v>
      </c>
    </row>
    <row r="18" spans="2:11" x14ac:dyDescent="0.2">
      <c r="B18" s="288" t="s">
        <v>717</v>
      </c>
      <c r="C18" s="288" t="s">
        <v>714</v>
      </c>
      <c r="D18" s="292">
        <v>5200047377</v>
      </c>
      <c r="E18" s="288">
        <v>330</v>
      </c>
      <c r="F18" s="289" t="s">
        <v>728</v>
      </c>
      <c r="G18" s="288">
        <v>3</v>
      </c>
      <c r="H18" s="288">
        <v>2460</v>
      </c>
      <c r="I18" s="288">
        <v>5668</v>
      </c>
      <c r="J18" s="291" t="s">
        <v>729</v>
      </c>
      <c r="K18" s="291">
        <v>113.37</v>
      </c>
    </row>
    <row r="19" spans="2:11" x14ac:dyDescent="0.2">
      <c r="B19" s="288" t="s">
        <v>717</v>
      </c>
      <c r="C19" s="288" t="s">
        <v>714</v>
      </c>
      <c r="D19" s="292">
        <v>5200047377</v>
      </c>
      <c r="E19" s="288">
        <v>350</v>
      </c>
      <c r="F19" s="289" t="s">
        <v>730</v>
      </c>
      <c r="G19" s="288">
        <v>1</v>
      </c>
      <c r="H19" s="288">
        <v>2460</v>
      </c>
      <c r="I19" s="288">
        <v>5669</v>
      </c>
      <c r="J19" s="291" t="s">
        <v>731</v>
      </c>
      <c r="K19" s="291">
        <v>17.43</v>
      </c>
    </row>
    <row r="20" spans="2:11" x14ac:dyDescent="0.2">
      <c r="B20" s="288" t="s">
        <v>717</v>
      </c>
      <c r="C20" s="288" t="s">
        <v>714</v>
      </c>
      <c r="D20" s="292">
        <v>5200047377</v>
      </c>
      <c r="E20" s="288">
        <v>370</v>
      </c>
      <c r="F20" s="289" t="s">
        <v>732</v>
      </c>
      <c r="G20" s="288">
        <v>1</v>
      </c>
      <c r="H20" s="288">
        <v>2460</v>
      </c>
      <c r="I20" s="288">
        <v>5670</v>
      </c>
      <c r="J20" s="291" t="s">
        <v>733</v>
      </c>
      <c r="K20" s="291">
        <v>175.91</v>
      </c>
    </row>
    <row r="21" spans="2:11" x14ac:dyDescent="0.2">
      <c r="B21" s="288" t="s">
        <v>734</v>
      </c>
      <c r="C21" s="288" t="s">
        <v>714</v>
      </c>
      <c r="D21" s="288">
        <v>5200047728</v>
      </c>
      <c r="E21" s="288">
        <v>310</v>
      </c>
      <c r="F21" s="289" t="s">
        <v>735</v>
      </c>
      <c r="G21" s="288">
        <v>3</v>
      </c>
      <c r="H21" s="288">
        <v>2460</v>
      </c>
      <c r="I21" s="288">
        <v>5671</v>
      </c>
      <c r="J21" s="291" t="s">
        <v>736</v>
      </c>
      <c r="K21" s="290">
        <v>2927.58</v>
      </c>
    </row>
    <row r="22" spans="2:11" x14ac:dyDescent="0.2">
      <c r="B22" s="288" t="s">
        <v>717</v>
      </c>
      <c r="C22" s="288" t="s">
        <v>714</v>
      </c>
      <c r="D22" s="292">
        <v>5200047377</v>
      </c>
      <c r="E22" s="288">
        <v>420</v>
      </c>
      <c r="F22" s="289" t="s">
        <v>737</v>
      </c>
      <c r="G22" s="288">
        <v>1</v>
      </c>
      <c r="H22" s="288">
        <v>2110</v>
      </c>
      <c r="I22" s="288">
        <v>5672</v>
      </c>
      <c r="J22" s="291" t="s">
        <v>738</v>
      </c>
      <c r="K22" s="289" t="s">
        <v>739</v>
      </c>
    </row>
    <row r="23" spans="2:11" x14ac:dyDescent="0.2">
      <c r="B23" s="288" t="s">
        <v>717</v>
      </c>
      <c r="C23" s="288" t="s">
        <v>714</v>
      </c>
      <c r="D23" s="292">
        <v>5200047377</v>
      </c>
      <c r="E23" s="288">
        <v>430</v>
      </c>
      <c r="F23" s="289" t="s">
        <v>700</v>
      </c>
      <c r="G23" s="288">
        <v>6</v>
      </c>
      <c r="H23" s="288">
        <v>2460</v>
      </c>
      <c r="I23" s="288">
        <v>5673</v>
      </c>
      <c r="J23" s="291" t="s">
        <v>740</v>
      </c>
      <c r="K23" s="289" t="s">
        <v>741</v>
      </c>
    </row>
    <row r="24" spans="2:11" x14ac:dyDescent="0.2">
      <c r="B24" s="288" t="s">
        <v>717</v>
      </c>
      <c r="C24" s="288" t="s">
        <v>714</v>
      </c>
      <c r="D24" s="292">
        <v>5200047377</v>
      </c>
      <c r="E24" s="288">
        <v>450</v>
      </c>
      <c r="F24" s="293" t="s">
        <v>702</v>
      </c>
      <c r="G24" s="288">
        <v>2</v>
      </c>
      <c r="H24" s="288">
        <v>2460</v>
      </c>
      <c r="I24" s="288">
        <v>5674</v>
      </c>
      <c r="J24" s="291" t="s">
        <v>742</v>
      </c>
      <c r="K24" s="289" t="s">
        <v>743</v>
      </c>
    </row>
    <row r="25" spans="2:11" x14ac:dyDescent="0.2">
      <c r="B25" s="288" t="s">
        <v>717</v>
      </c>
      <c r="C25" s="288" t="s">
        <v>714</v>
      </c>
      <c r="D25" s="292">
        <v>5200047377</v>
      </c>
      <c r="E25" s="288">
        <v>470</v>
      </c>
      <c r="F25" s="293" t="s">
        <v>704</v>
      </c>
      <c r="G25" s="288">
        <v>1</v>
      </c>
      <c r="H25" s="288">
        <v>2460</v>
      </c>
      <c r="I25" s="288">
        <v>5675</v>
      </c>
      <c r="J25" s="291" t="s">
        <v>744</v>
      </c>
      <c r="K25" s="289" t="s">
        <v>745</v>
      </c>
    </row>
    <row r="26" spans="2:11" x14ac:dyDescent="0.2">
      <c r="B26" s="288" t="s">
        <v>717</v>
      </c>
      <c r="C26" s="288" t="s">
        <v>714</v>
      </c>
      <c r="D26" s="292">
        <v>5200047377</v>
      </c>
      <c r="E26" s="288">
        <v>490</v>
      </c>
      <c r="F26" s="289" t="s">
        <v>746</v>
      </c>
      <c r="G26" s="288">
        <v>1</v>
      </c>
      <c r="H26" s="288">
        <v>2460</v>
      </c>
      <c r="I26" s="288">
        <v>5676</v>
      </c>
      <c r="J26" s="291" t="s">
        <v>747</v>
      </c>
      <c r="K26" s="289" t="s">
        <v>748</v>
      </c>
    </row>
    <row r="27" spans="2:11" x14ac:dyDescent="0.2">
      <c r="B27" s="288" t="s">
        <v>717</v>
      </c>
      <c r="C27" s="288" t="s">
        <v>714</v>
      </c>
      <c r="D27" s="292">
        <v>5200047377</v>
      </c>
      <c r="E27" s="288">
        <v>510</v>
      </c>
      <c r="F27" s="289" t="s">
        <v>749</v>
      </c>
      <c r="G27" s="288">
        <v>1</v>
      </c>
      <c r="H27" s="288">
        <v>2460</v>
      </c>
      <c r="I27" s="288">
        <v>5677</v>
      </c>
      <c r="J27" s="291" t="s">
        <v>750</v>
      </c>
      <c r="K27" s="289" t="s">
        <v>751</v>
      </c>
    </row>
    <row r="28" spans="2:11" x14ac:dyDescent="0.2">
      <c r="B28" s="288" t="s">
        <v>717</v>
      </c>
      <c r="C28" s="288" t="s">
        <v>714</v>
      </c>
      <c r="D28" s="292">
        <v>5200047377</v>
      </c>
      <c r="E28" s="288">
        <v>570</v>
      </c>
      <c r="F28" s="289" t="s">
        <v>752</v>
      </c>
      <c r="G28" s="288">
        <v>2</v>
      </c>
      <c r="H28" s="288">
        <v>2110</v>
      </c>
      <c r="I28" s="288">
        <v>5678</v>
      </c>
      <c r="J28" s="291" t="s">
        <v>753</v>
      </c>
      <c r="K28" s="289" t="s">
        <v>754</v>
      </c>
    </row>
    <row r="29" spans="2:11" x14ac:dyDescent="0.2">
      <c r="B29" s="288" t="s">
        <v>717</v>
      </c>
      <c r="C29" s="288" t="s">
        <v>714</v>
      </c>
      <c r="D29" s="292">
        <v>5200047377</v>
      </c>
      <c r="E29" s="288">
        <v>590</v>
      </c>
      <c r="F29" s="289" t="s">
        <v>755</v>
      </c>
      <c r="G29" s="288">
        <v>12</v>
      </c>
      <c r="H29" s="288">
        <v>2110</v>
      </c>
      <c r="I29" s="288">
        <v>5679</v>
      </c>
      <c r="J29" s="291" t="s">
        <v>756</v>
      </c>
      <c r="K29" s="289" t="s">
        <v>757</v>
      </c>
    </row>
    <row r="30" spans="2:11" ht="13.5" thickBot="1" x14ac:dyDescent="0.25">
      <c r="B30" s="282"/>
      <c r="C30" s="282"/>
      <c r="D30" s="282"/>
      <c r="E30" s="282"/>
      <c r="F30" s="282"/>
      <c r="G30" s="282"/>
      <c r="H30" s="282"/>
      <c r="I30" s="282"/>
      <c r="J30" s="283" t="s">
        <v>335</v>
      </c>
      <c r="K30" s="284">
        <v>123968.99</v>
      </c>
    </row>
  </sheetData>
  <pageMargins left="0.7" right="0.7" top="0.75" bottom="0.75" header="0.3" footer="0.3"/>
  <pageSetup orientation="portrait" r:id="rId1"/>
  <headerFooter>
    <oddHeader>&amp;L&amp;G&amp;C&amp;11Instruction&amp;B&amp;14_x000D_IBC IEZZPRO SARAWAK 25-01-2019 Q00593   IMPERIALMALLID&amp;R&amp;11&amp;P (&amp;N)</oddHeader>
    <oddFooter>&amp;L&amp;11Prepared: EAKISID Ahmad Zaki Samid_x000D_Approved: MOAIMCAC [Ahmad Zaki Samid]_x000D_Ericsson Internal&amp;C&amp;11Date: 2019-01-25
&amp;R&amp;11No: ECM-19:000181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topLeftCell="A13" workbookViewId="0">
      <selection activeCell="C20" sqref="C20:D20"/>
    </sheetView>
  </sheetViews>
  <sheetFormatPr defaultRowHeight="12.75" x14ac:dyDescent="0.2"/>
  <cols>
    <col min="1" max="1" width="9.140625" style="74"/>
    <col min="2" max="2" width="25.28515625" style="102" bestFit="1" customWidth="1"/>
    <col min="3" max="3" width="20.42578125" style="74" bestFit="1" customWidth="1"/>
    <col min="4" max="4" width="47.140625" style="74" bestFit="1" customWidth="1"/>
    <col min="5" max="5" width="7.140625" style="74" bestFit="1" customWidth="1"/>
    <col min="6" max="6" width="4.42578125" style="74" bestFit="1" customWidth="1"/>
    <col min="7" max="9" width="4.42578125" style="74" customWidth="1"/>
    <col min="10" max="10" width="20.28515625" style="91" bestFit="1" customWidth="1"/>
    <col min="11" max="13" width="9.140625" style="74"/>
    <col min="14" max="16384" width="9.140625" style="94"/>
  </cols>
  <sheetData>
    <row r="2" spans="2:11" x14ac:dyDescent="0.2">
      <c r="B2" s="101" t="s">
        <v>158</v>
      </c>
      <c r="C2" s="69" t="s">
        <v>155</v>
      </c>
      <c r="D2" s="69" t="s">
        <v>156</v>
      </c>
      <c r="E2" s="70">
        <v>3</v>
      </c>
      <c r="F2" s="71" t="s">
        <v>44</v>
      </c>
      <c r="G2" s="72"/>
      <c r="H2" s="72"/>
      <c r="I2" s="72"/>
      <c r="J2" s="73" t="s">
        <v>157</v>
      </c>
    </row>
    <row r="3" spans="2:11" x14ac:dyDescent="0.2">
      <c r="C3" s="75" t="s">
        <v>111</v>
      </c>
      <c r="D3" s="75" t="s">
        <v>112</v>
      </c>
      <c r="E3" s="73">
        <v>3</v>
      </c>
      <c r="F3" s="71" t="s">
        <v>44</v>
      </c>
      <c r="G3" s="71"/>
      <c r="H3" s="71"/>
      <c r="I3" s="71"/>
      <c r="J3" s="73" t="s">
        <v>113</v>
      </c>
      <c r="K3" s="76"/>
    </row>
    <row r="4" spans="2:11" x14ac:dyDescent="0.2">
      <c r="C4" s="75" t="s">
        <v>105</v>
      </c>
      <c r="D4" s="75" t="s">
        <v>106</v>
      </c>
      <c r="E4" s="73">
        <v>3</v>
      </c>
      <c r="F4" s="71" t="s">
        <v>44</v>
      </c>
      <c r="G4" s="71"/>
      <c r="H4" s="71"/>
      <c r="I4" s="71"/>
      <c r="J4" s="73" t="s">
        <v>107</v>
      </c>
      <c r="K4" s="76"/>
    </row>
    <row r="5" spans="2:11" x14ac:dyDescent="0.2">
      <c r="C5" s="75" t="s">
        <v>114</v>
      </c>
      <c r="D5" s="75" t="s">
        <v>115</v>
      </c>
      <c r="E5" s="73">
        <v>3</v>
      </c>
      <c r="F5" s="71" t="s">
        <v>44</v>
      </c>
      <c r="G5" s="71"/>
      <c r="H5" s="71"/>
      <c r="I5" s="71"/>
      <c r="J5" s="73" t="s">
        <v>116</v>
      </c>
      <c r="K5" s="76"/>
    </row>
    <row r="6" spans="2:11" x14ac:dyDescent="0.2">
      <c r="B6" s="103" t="s">
        <v>124</v>
      </c>
      <c r="C6" s="77" t="s">
        <v>123</v>
      </c>
      <c r="D6" s="77" t="s">
        <v>122</v>
      </c>
      <c r="E6" s="78">
        <v>3</v>
      </c>
      <c r="F6" s="71" t="s">
        <v>44</v>
      </c>
      <c r="G6" s="71"/>
      <c r="H6" s="71"/>
      <c r="I6" s="71"/>
      <c r="J6" s="78" t="s">
        <v>127</v>
      </c>
      <c r="K6" s="76"/>
    </row>
    <row r="7" spans="2:11" x14ac:dyDescent="0.2">
      <c r="C7" s="75" t="s">
        <v>120</v>
      </c>
      <c r="D7" s="75" t="s">
        <v>121</v>
      </c>
      <c r="E7" s="73">
        <v>3</v>
      </c>
      <c r="F7" s="71" t="s">
        <v>44</v>
      </c>
      <c r="G7" s="71"/>
      <c r="H7" s="71"/>
      <c r="I7" s="71"/>
      <c r="J7" s="73" t="s">
        <v>107</v>
      </c>
      <c r="K7" s="76"/>
    </row>
    <row r="8" spans="2:11" x14ac:dyDescent="0.2">
      <c r="C8" s="79" t="s">
        <v>42</v>
      </c>
      <c r="D8" s="79" t="s">
        <v>43</v>
      </c>
      <c r="E8" s="78">
        <v>3</v>
      </c>
      <c r="F8" s="71" t="s">
        <v>44</v>
      </c>
      <c r="G8" s="71"/>
      <c r="H8" s="71"/>
      <c r="I8" s="71"/>
      <c r="J8" s="80" t="s">
        <v>110</v>
      </c>
      <c r="K8" s="76"/>
    </row>
    <row r="9" spans="2:11" x14ac:dyDescent="0.2">
      <c r="C9" s="81" t="s">
        <v>123</v>
      </c>
      <c r="D9" s="81" t="s">
        <v>185</v>
      </c>
      <c r="E9" s="78">
        <v>3</v>
      </c>
      <c r="F9" s="71" t="s">
        <v>44</v>
      </c>
      <c r="G9" s="71"/>
      <c r="H9" s="71"/>
      <c r="I9" s="71"/>
      <c r="J9" s="73" t="s">
        <v>122</v>
      </c>
      <c r="K9" s="76"/>
    </row>
    <row r="10" spans="2:11" x14ac:dyDescent="0.2">
      <c r="C10" s="75" t="s">
        <v>103</v>
      </c>
      <c r="D10" s="75" t="s">
        <v>104</v>
      </c>
      <c r="E10" s="73">
        <v>3</v>
      </c>
      <c r="F10" s="71" t="s">
        <v>44</v>
      </c>
      <c r="G10" s="71"/>
      <c r="H10" s="71"/>
      <c r="I10" s="71"/>
      <c r="J10" s="82" t="s">
        <v>108</v>
      </c>
      <c r="K10" s="76"/>
    </row>
    <row r="11" spans="2:11" x14ac:dyDescent="0.2">
      <c r="B11" s="101" t="s">
        <v>209</v>
      </c>
      <c r="C11" s="83" t="s">
        <v>210</v>
      </c>
      <c r="D11" s="83" t="s">
        <v>211</v>
      </c>
      <c r="E11" s="73">
        <v>3</v>
      </c>
      <c r="F11" s="71" t="s">
        <v>44</v>
      </c>
      <c r="G11" s="71"/>
      <c r="H11" s="71"/>
      <c r="I11" s="71"/>
      <c r="J11" s="82" t="s">
        <v>108</v>
      </c>
      <c r="K11" s="76"/>
    </row>
    <row r="12" spans="2:11" x14ac:dyDescent="0.2">
      <c r="B12" s="101"/>
      <c r="C12" s="97" t="s">
        <v>229</v>
      </c>
      <c r="D12" s="97" t="s">
        <v>230</v>
      </c>
      <c r="E12" s="73">
        <v>3</v>
      </c>
      <c r="F12" s="71"/>
      <c r="G12" s="71"/>
      <c r="H12" s="71"/>
      <c r="I12" s="71"/>
      <c r="J12" s="82" t="s">
        <v>108</v>
      </c>
      <c r="K12" s="76"/>
    </row>
    <row r="13" spans="2:11" x14ac:dyDescent="0.2">
      <c r="C13" s="75" t="s">
        <v>117</v>
      </c>
      <c r="D13" s="75" t="s">
        <v>118</v>
      </c>
      <c r="E13" s="73">
        <v>3</v>
      </c>
      <c r="F13" s="71" t="s">
        <v>44</v>
      </c>
      <c r="G13" s="71"/>
      <c r="H13" s="71"/>
      <c r="I13" s="71"/>
      <c r="J13" s="82" t="s">
        <v>119</v>
      </c>
      <c r="K13" s="76"/>
    </row>
    <row r="14" spans="2:11" x14ac:dyDescent="0.2">
      <c r="C14" s="69" t="s">
        <v>100</v>
      </c>
      <c r="D14" s="69" t="s">
        <v>101</v>
      </c>
      <c r="E14" s="78">
        <v>3</v>
      </c>
      <c r="F14" s="71" t="s">
        <v>44</v>
      </c>
      <c r="G14" s="71"/>
      <c r="H14" s="71"/>
      <c r="I14" s="71"/>
      <c r="J14" s="80" t="s">
        <v>109</v>
      </c>
      <c r="K14" s="76"/>
    </row>
    <row r="15" spans="2:11" x14ac:dyDescent="0.2">
      <c r="B15" s="103" t="s">
        <v>124</v>
      </c>
      <c r="C15" s="77" t="s">
        <v>142</v>
      </c>
      <c r="D15" s="77" t="s">
        <v>143</v>
      </c>
      <c r="E15" s="73">
        <v>3</v>
      </c>
      <c r="F15" s="71" t="s">
        <v>44</v>
      </c>
      <c r="G15" s="71"/>
      <c r="H15" s="71"/>
      <c r="I15" s="71"/>
      <c r="J15" s="78" t="s">
        <v>144</v>
      </c>
      <c r="K15" s="76"/>
    </row>
    <row r="16" spans="2:11" x14ac:dyDescent="0.2">
      <c r="C16" s="79"/>
      <c r="D16" s="79"/>
      <c r="E16" s="78"/>
      <c r="F16" s="71"/>
      <c r="G16" s="71"/>
      <c r="H16" s="71"/>
      <c r="I16" s="71"/>
      <c r="J16" s="80"/>
      <c r="K16" s="76"/>
    </row>
    <row r="17" spans="2:11" x14ac:dyDescent="0.2">
      <c r="B17" s="104"/>
      <c r="C17" s="69" t="s">
        <v>87</v>
      </c>
      <c r="D17" s="69" t="s">
        <v>88</v>
      </c>
      <c r="E17" s="78">
        <f>E8</f>
        <v>3</v>
      </c>
      <c r="F17" s="71" t="s">
        <v>37</v>
      </c>
      <c r="G17" s="71"/>
      <c r="H17" s="71"/>
      <c r="I17" s="71"/>
      <c r="J17" s="78"/>
      <c r="K17" s="76"/>
    </row>
    <row r="18" spans="2:11" x14ac:dyDescent="0.2">
      <c r="B18" s="104"/>
      <c r="C18" s="79" t="s">
        <v>40</v>
      </c>
      <c r="D18" s="79" t="s">
        <v>41</v>
      </c>
      <c r="E18" s="78">
        <f>E8</f>
        <v>3</v>
      </c>
      <c r="F18" s="71" t="s">
        <v>30</v>
      </c>
      <c r="G18" s="71"/>
      <c r="H18" s="71"/>
      <c r="I18" s="71"/>
      <c r="J18" s="78"/>
      <c r="K18" s="76"/>
    </row>
    <row r="19" spans="2:11" x14ac:dyDescent="0.2">
      <c r="B19" s="104"/>
      <c r="C19" s="79" t="s">
        <v>38</v>
      </c>
      <c r="D19" s="79" t="s">
        <v>39</v>
      </c>
      <c r="E19" s="78">
        <v>6</v>
      </c>
      <c r="F19" s="71" t="s">
        <v>30</v>
      </c>
      <c r="G19" s="71"/>
      <c r="H19" s="71"/>
      <c r="I19" s="71"/>
      <c r="J19" s="78" t="s">
        <v>154</v>
      </c>
      <c r="K19" s="76"/>
    </row>
    <row r="20" spans="2:11" x14ac:dyDescent="0.2">
      <c r="B20" s="104"/>
      <c r="C20" s="69" t="s">
        <v>89</v>
      </c>
      <c r="D20" s="69" t="s">
        <v>90</v>
      </c>
      <c r="E20" s="70">
        <v>12</v>
      </c>
      <c r="F20" s="71" t="s">
        <v>30</v>
      </c>
      <c r="G20" s="71"/>
      <c r="H20" s="71"/>
      <c r="I20" s="71"/>
      <c r="J20" s="78" t="s">
        <v>153</v>
      </c>
      <c r="K20" s="76"/>
    </row>
    <row r="21" spans="2:11" x14ac:dyDescent="0.2">
      <c r="B21" s="104"/>
      <c r="C21" s="77" t="s">
        <v>125</v>
      </c>
      <c r="D21" s="77" t="s">
        <v>126</v>
      </c>
      <c r="E21" s="78">
        <v>3</v>
      </c>
      <c r="F21" s="71" t="s">
        <v>30</v>
      </c>
      <c r="G21" s="71"/>
      <c r="H21" s="71"/>
      <c r="I21" s="71"/>
      <c r="J21" s="78" t="s">
        <v>128</v>
      </c>
      <c r="K21" s="76"/>
    </row>
    <row r="22" spans="2:11" x14ac:dyDescent="0.2">
      <c r="B22" s="104"/>
      <c r="C22" s="108" t="s">
        <v>264</v>
      </c>
      <c r="D22" s="108" t="s">
        <v>265</v>
      </c>
      <c r="E22" s="145">
        <v>3</v>
      </c>
      <c r="F22" s="71" t="s">
        <v>30</v>
      </c>
      <c r="G22" s="71"/>
      <c r="H22" s="71"/>
      <c r="I22" s="71"/>
      <c r="J22" s="78" t="s">
        <v>128</v>
      </c>
      <c r="K22" s="76"/>
    </row>
    <row r="23" spans="2:11" s="74" customFormat="1" x14ac:dyDescent="0.2">
      <c r="B23" s="102"/>
      <c r="C23" s="84"/>
      <c r="D23" s="84"/>
      <c r="E23" s="60"/>
      <c r="F23" s="61"/>
      <c r="G23" s="71"/>
      <c r="H23" s="71"/>
      <c r="I23" s="71"/>
      <c r="J23" s="78"/>
      <c r="K23" s="76"/>
    </row>
    <row r="24" spans="2:11" x14ac:dyDescent="0.2">
      <c r="B24" s="104"/>
      <c r="C24" s="69" t="s">
        <v>91</v>
      </c>
      <c r="D24" s="69" t="s">
        <v>92</v>
      </c>
      <c r="E24" s="78"/>
      <c r="F24" s="71" t="s">
        <v>99</v>
      </c>
      <c r="G24" s="71"/>
      <c r="H24" s="71"/>
      <c r="I24" s="71"/>
      <c r="J24" s="78" t="s">
        <v>151</v>
      </c>
      <c r="K24" s="76"/>
    </row>
    <row r="25" spans="2:11" x14ac:dyDescent="0.2">
      <c r="B25" s="104"/>
      <c r="C25" s="97" t="s">
        <v>246</v>
      </c>
      <c r="D25" s="97" t="s">
        <v>247</v>
      </c>
      <c r="E25" s="78"/>
      <c r="F25" s="71" t="s">
        <v>30</v>
      </c>
      <c r="G25" s="71"/>
      <c r="H25" s="71"/>
      <c r="I25" s="71"/>
      <c r="J25" s="78"/>
      <c r="K25" s="76"/>
    </row>
    <row r="26" spans="2:11" x14ac:dyDescent="0.2">
      <c r="B26" s="104"/>
      <c r="C26" s="69" t="s">
        <v>93</v>
      </c>
      <c r="D26" s="69" t="s">
        <v>94</v>
      </c>
      <c r="E26" s="78"/>
      <c r="F26" s="71" t="s">
        <v>30</v>
      </c>
      <c r="G26" s="71"/>
      <c r="H26" s="71"/>
      <c r="I26" s="71"/>
      <c r="J26" s="78"/>
      <c r="K26" s="76"/>
    </row>
    <row r="27" spans="2:11" x14ac:dyDescent="0.2">
      <c r="B27" s="104"/>
      <c r="C27" s="85"/>
      <c r="D27" s="86"/>
      <c r="E27" s="78"/>
      <c r="F27" s="71"/>
      <c r="G27" s="71"/>
      <c r="H27" s="71"/>
      <c r="I27" s="71"/>
      <c r="J27" s="78"/>
      <c r="K27" s="76"/>
    </row>
    <row r="28" spans="2:11" x14ac:dyDescent="0.2">
      <c r="B28" s="104"/>
      <c r="C28" s="107" t="s">
        <v>95</v>
      </c>
      <c r="D28" s="69" t="s">
        <v>96</v>
      </c>
      <c r="E28" s="78"/>
      <c r="F28" s="71" t="s">
        <v>99</v>
      </c>
      <c r="G28" s="71"/>
      <c r="H28" s="71"/>
      <c r="I28" s="71"/>
      <c r="J28" s="78" t="s">
        <v>152</v>
      </c>
      <c r="K28" s="76"/>
    </row>
    <row r="29" spans="2:11" x14ac:dyDescent="0.2">
      <c r="B29" s="104"/>
      <c r="C29" s="117" t="s">
        <v>248</v>
      </c>
      <c r="D29" s="97" t="s">
        <v>249</v>
      </c>
      <c r="E29" s="78"/>
      <c r="F29" s="71" t="s">
        <v>30</v>
      </c>
      <c r="G29" s="71"/>
      <c r="H29" s="71"/>
      <c r="I29" s="71"/>
      <c r="J29" s="78"/>
      <c r="K29" s="76"/>
    </row>
    <row r="30" spans="2:11" x14ac:dyDescent="0.2">
      <c r="B30" s="104"/>
      <c r="C30" s="107" t="s">
        <v>97</v>
      </c>
      <c r="D30" s="69" t="s">
        <v>98</v>
      </c>
      <c r="E30" s="78"/>
      <c r="F30" s="71" t="s">
        <v>30</v>
      </c>
      <c r="G30" s="71"/>
      <c r="H30" s="71"/>
      <c r="I30" s="71"/>
      <c r="J30" s="78"/>
      <c r="K30" s="76"/>
    </row>
    <row r="31" spans="2:11" x14ac:dyDescent="0.2">
      <c r="B31" s="104"/>
      <c r="C31" s="79"/>
      <c r="D31" s="79"/>
      <c r="E31" s="78"/>
      <c r="F31" s="71"/>
      <c r="G31" s="71"/>
      <c r="H31" s="71"/>
      <c r="I31" s="71"/>
      <c r="J31" s="78"/>
      <c r="K31" s="76"/>
    </row>
    <row r="32" spans="2:11" x14ac:dyDescent="0.2">
      <c r="B32" s="104"/>
      <c r="C32" s="92" t="s">
        <v>207</v>
      </c>
      <c r="D32" s="92" t="s">
        <v>208</v>
      </c>
      <c r="E32" s="73"/>
      <c r="F32" s="93" t="s">
        <v>53</v>
      </c>
      <c r="G32" s="72"/>
      <c r="H32" s="72"/>
      <c r="I32" s="72"/>
      <c r="J32" s="73" t="s">
        <v>345</v>
      </c>
    </row>
    <row r="33" spans="2:11" x14ac:dyDescent="0.2">
      <c r="B33" s="104"/>
      <c r="C33" s="92" t="s">
        <v>204</v>
      </c>
      <c r="D33" s="92" t="s">
        <v>203</v>
      </c>
      <c r="E33" s="73"/>
      <c r="F33" s="93" t="s">
        <v>30</v>
      </c>
      <c r="G33" s="72"/>
      <c r="H33" s="72"/>
      <c r="I33" s="72"/>
      <c r="J33" s="73"/>
    </row>
    <row r="34" spans="2:11" x14ac:dyDescent="0.2">
      <c r="B34" s="104"/>
      <c r="C34" s="92" t="s">
        <v>205</v>
      </c>
      <c r="D34" s="92" t="s">
        <v>206</v>
      </c>
      <c r="E34" s="73"/>
      <c r="F34" s="93" t="s">
        <v>30</v>
      </c>
      <c r="G34" s="72"/>
      <c r="H34" s="72"/>
      <c r="I34" s="72"/>
      <c r="J34" s="73"/>
    </row>
    <row r="36" spans="2:11" x14ac:dyDescent="0.2">
      <c r="C36" s="79" t="s">
        <v>45</v>
      </c>
      <c r="D36" s="79" t="s">
        <v>46</v>
      </c>
      <c r="E36" s="78" t="s">
        <v>47</v>
      </c>
      <c r="F36" s="71" t="s">
        <v>53</v>
      </c>
      <c r="G36" s="71"/>
      <c r="H36" s="71"/>
      <c r="I36" s="71"/>
      <c r="J36" s="78" t="s">
        <v>150</v>
      </c>
      <c r="K36" s="76"/>
    </row>
    <row r="37" spans="2:11" x14ac:dyDescent="0.2">
      <c r="C37" s="79" t="s">
        <v>48</v>
      </c>
      <c r="D37" s="79" t="s">
        <v>49</v>
      </c>
      <c r="E37" s="78">
        <v>2</v>
      </c>
      <c r="F37" s="71" t="s">
        <v>44</v>
      </c>
      <c r="G37" s="71"/>
      <c r="H37" s="71"/>
      <c r="I37" s="71"/>
      <c r="J37" s="78" t="s">
        <v>129</v>
      </c>
      <c r="K37" s="76"/>
    </row>
    <row r="38" spans="2:11" x14ac:dyDescent="0.2">
      <c r="B38" s="105"/>
      <c r="C38" s="79"/>
      <c r="D38" s="79"/>
      <c r="E38" s="78"/>
      <c r="F38" s="71"/>
      <c r="G38" s="71"/>
      <c r="H38" s="71"/>
      <c r="I38" s="71"/>
      <c r="J38" s="78"/>
      <c r="K38" s="76"/>
    </row>
    <row r="39" spans="2:11" x14ac:dyDescent="0.2">
      <c r="C39" s="75" t="s">
        <v>130</v>
      </c>
      <c r="D39" s="75" t="s">
        <v>131</v>
      </c>
      <c r="E39" s="73">
        <v>1</v>
      </c>
      <c r="F39" s="75" t="s">
        <v>30</v>
      </c>
      <c r="G39" s="75"/>
      <c r="H39" s="75"/>
      <c r="I39" s="75"/>
      <c r="J39" s="78" t="s">
        <v>132</v>
      </c>
      <c r="K39" s="76"/>
    </row>
    <row r="40" spans="2:11" x14ac:dyDescent="0.2">
      <c r="C40" s="85" t="s">
        <v>133</v>
      </c>
      <c r="D40" s="85" t="s">
        <v>134</v>
      </c>
      <c r="E40" s="73">
        <v>1</v>
      </c>
      <c r="F40" s="75" t="s">
        <v>30</v>
      </c>
      <c r="G40" s="75"/>
      <c r="H40" s="75"/>
      <c r="I40" s="75"/>
      <c r="J40" s="78" t="s">
        <v>134</v>
      </c>
      <c r="K40" s="76"/>
    </row>
    <row r="41" spans="2:11" x14ac:dyDescent="0.2">
      <c r="C41" s="75" t="s">
        <v>135</v>
      </c>
      <c r="D41" s="75" t="s">
        <v>136</v>
      </c>
      <c r="E41" s="73">
        <v>1</v>
      </c>
      <c r="F41" s="75" t="s">
        <v>37</v>
      </c>
      <c r="G41" s="75"/>
      <c r="H41" s="75"/>
      <c r="I41" s="75"/>
      <c r="J41" s="78" t="s">
        <v>137</v>
      </c>
      <c r="K41" s="76"/>
    </row>
    <row r="42" spans="2:11" x14ac:dyDescent="0.2">
      <c r="C42" s="83" t="s">
        <v>138</v>
      </c>
      <c r="D42" s="83" t="s">
        <v>139</v>
      </c>
      <c r="E42" s="78">
        <v>8</v>
      </c>
      <c r="F42" s="71" t="s">
        <v>30</v>
      </c>
      <c r="G42" s="71"/>
      <c r="H42" s="71"/>
      <c r="I42" s="71"/>
      <c r="J42" s="78"/>
      <c r="K42" s="76"/>
    </row>
    <row r="43" spans="2:11" x14ac:dyDescent="0.2">
      <c r="C43" s="108" t="s">
        <v>351</v>
      </c>
      <c r="D43" s="108" t="s">
        <v>352</v>
      </c>
      <c r="E43" s="73">
        <v>1</v>
      </c>
      <c r="F43" s="75" t="s">
        <v>37</v>
      </c>
      <c r="G43" s="71"/>
      <c r="H43" s="71"/>
      <c r="I43" s="71"/>
      <c r="J43" s="78" t="s">
        <v>356</v>
      </c>
      <c r="K43" s="76"/>
    </row>
    <row r="44" spans="2:11" x14ac:dyDescent="0.2">
      <c r="C44" s="97" t="s">
        <v>216</v>
      </c>
      <c r="D44" s="79" t="s">
        <v>354</v>
      </c>
      <c r="E44" s="78">
        <v>1</v>
      </c>
      <c r="F44" s="71" t="s">
        <v>37</v>
      </c>
      <c r="G44" s="71"/>
      <c r="H44" s="71"/>
      <c r="I44" s="71"/>
      <c r="J44" s="78" t="s">
        <v>355</v>
      </c>
      <c r="K44" s="76"/>
    </row>
    <row r="45" spans="2:11" x14ac:dyDescent="0.2">
      <c r="C45" s="97" t="s">
        <v>140</v>
      </c>
      <c r="D45" s="97" t="s">
        <v>141</v>
      </c>
      <c r="E45" s="78">
        <v>8</v>
      </c>
      <c r="F45" s="71" t="s">
        <v>30</v>
      </c>
      <c r="G45" s="71"/>
      <c r="H45" s="71"/>
      <c r="I45" s="71"/>
      <c r="J45" s="78" t="s">
        <v>147</v>
      </c>
      <c r="K45" s="76"/>
    </row>
    <row r="46" spans="2:11" x14ac:dyDescent="0.2">
      <c r="C46" s="83" t="s">
        <v>138</v>
      </c>
      <c r="D46" s="83" t="s">
        <v>139</v>
      </c>
      <c r="E46" s="78">
        <v>8</v>
      </c>
      <c r="F46" s="71" t="s">
        <v>30</v>
      </c>
      <c r="G46" s="71"/>
      <c r="H46" s="71"/>
      <c r="I46" s="71"/>
      <c r="J46" s="78" t="s">
        <v>146</v>
      </c>
      <c r="K46" s="76"/>
    </row>
    <row r="47" spans="2:11" x14ac:dyDescent="0.2">
      <c r="C47" s="79"/>
      <c r="D47" s="79"/>
      <c r="E47" s="78"/>
      <c r="F47" s="78"/>
      <c r="G47" s="78"/>
      <c r="H47" s="78"/>
      <c r="I47" s="78"/>
      <c r="J47" s="78"/>
      <c r="K47" s="76"/>
    </row>
    <row r="48" spans="2:11" x14ac:dyDescent="0.2">
      <c r="C48" s="79" t="s">
        <v>35</v>
      </c>
      <c r="D48" s="79" t="s">
        <v>36</v>
      </c>
      <c r="E48" s="78">
        <v>8</v>
      </c>
      <c r="F48" s="71" t="s">
        <v>30</v>
      </c>
      <c r="G48" s="71"/>
      <c r="H48" s="71"/>
      <c r="I48" s="71"/>
      <c r="J48" s="78" t="s">
        <v>148</v>
      </c>
      <c r="K48" s="76"/>
    </row>
    <row r="49" spans="2:11" x14ac:dyDescent="0.2">
      <c r="C49" s="79" t="s">
        <v>31</v>
      </c>
      <c r="D49" s="79" t="s">
        <v>32</v>
      </c>
      <c r="E49" s="78">
        <v>8</v>
      </c>
      <c r="F49" s="71" t="s">
        <v>30</v>
      </c>
      <c r="G49" s="71"/>
      <c r="H49" s="71"/>
      <c r="I49" s="71"/>
      <c r="J49" s="78" t="s">
        <v>149</v>
      </c>
      <c r="K49" s="76"/>
    </row>
    <row r="50" spans="2:11" x14ac:dyDescent="0.2">
      <c r="C50" s="72"/>
      <c r="D50" s="72"/>
      <c r="E50" s="72"/>
      <c r="F50" s="72"/>
      <c r="G50" s="72"/>
      <c r="H50" s="72"/>
      <c r="I50" s="72"/>
      <c r="J50" s="87"/>
    </row>
    <row r="51" spans="2:11" x14ac:dyDescent="0.2">
      <c r="C51" s="84" t="s">
        <v>183</v>
      </c>
      <c r="D51" s="84" t="s">
        <v>184</v>
      </c>
      <c r="E51" s="60">
        <v>1</v>
      </c>
      <c r="F51" s="68" t="s">
        <v>30</v>
      </c>
      <c r="G51" s="72"/>
      <c r="H51" s="72"/>
      <c r="I51" s="72"/>
      <c r="J51" s="73" t="s">
        <v>186</v>
      </c>
    </row>
    <row r="52" spans="2:11" x14ac:dyDescent="0.2">
      <c r="C52" s="88" t="s">
        <v>175</v>
      </c>
      <c r="D52" s="88" t="s">
        <v>176</v>
      </c>
      <c r="E52" s="89">
        <v>2</v>
      </c>
      <c r="F52" s="90" t="s">
        <v>44</v>
      </c>
      <c r="G52" s="72"/>
      <c r="H52" s="72"/>
      <c r="I52" s="72"/>
      <c r="J52" s="73" t="s">
        <v>186</v>
      </c>
    </row>
    <row r="54" spans="2:11" x14ac:dyDescent="0.2">
      <c r="B54" s="102" t="s">
        <v>220</v>
      </c>
      <c r="C54" s="88" t="s">
        <v>33</v>
      </c>
      <c r="D54" s="88" t="s">
        <v>34</v>
      </c>
      <c r="E54" s="89">
        <v>1</v>
      </c>
      <c r="F54" s="89" t="s">
        <v>44</v>
      </c>
    </row>
    <row r="55" spans="2:11" x14ac:dyDescent="0.2">
      <c r="B55" s="102" t="s">
        <v>221</v>
      </c>
      <c r="C55" s="84" t="s">
        <v>183</v>
      </c>
      <c r="D55" s="84" t="s">
        <v>184</v>
      </c>
      <c r="E55" s="60">
        <v>1</v>
      </c>
      <c r="F55" s="68" t="s">
        <v>30</v>
      </c>
    </row>
    <row r="56" spans="2:11" x14ac:dyDescent="0.2">
      <c r="B56" s="102" t="s">
        <v>263</v>
      </c>
      <c r="C56" s="108" t="s">
        <v>318</v>
      </c>
      <c r="D56" s="108" t="s">
        <v>315</v>
      </c>
      <c r="E56" s="60">
        <v>2</v>
      </c>
      <c r="F56" s="68" t="s">
        <v>30</v>
      </c>
    </row>
    <row r="57" spans="2:11" x14ac:dyDescent="0.2">
      <c r="B57" s="102" t="s">
        <v>220</v>
      </c>
      <c r="C57" s="106" t="s">
        <v>218</v>
      </c>
      <c r="D57" s="106" t="s">
        <v>219</v>
      </c>
      <c r="E57" s="60">
        <v>1</v>
      </c>
      <c r="F57" s="68" t="s">
        <v>30</v>
      </c>
    </row>
    <row r="58" spans="2:11" x14ac:dyDescent="0.2">
      <c r="B58" s="102" t="s">
        <v>263</v>
      </c>
      <c r="C58" s="106" t="s">
        <v>224</v>
      </c>
      <c r="D58" s="106" t="s">
        <v>225</v>
      </c>
      <c r="E58" s="60">
        <v>2</v>
      </c>
      <c r="F58" s="68" t="s">
        <v>30</v>
      </c>
    </row>
    <row r="60" spans="2:11" x14ac:dyDescent="0.2">
      <c r="B60" s="102" t="s">
        <v>222</v>
      </c>
      <c r="C60" s="98" t="s">
        <v>181</v>
      </c>
      <c r="D60" s="98" t="s">
        <v>182</v>
      </c>
      <c r="E60" s="99">
        <v>1</v>
      </c>
      <c r="F60" s="100" t="s">
        <v>44</v>
      </c>
    </row>
    <row r="61" spans="2:11" x14ac:dyDescent="0.2">
      <c r="B61" s="102" t="s">
        <v>223</v>
      </c>
      <c r="C61" s="98" t="s">
        <v>173</v>
      </c>
      <c r="D61" s="98" t="s">
        <v>174</v>
      </c>
      <c r="E61" s="99">
        <v>1</v>
      </c>
      <c r="F61" s="100" t="s">
        <v>44</v>
      </c>
    </row>
    <row r="63" spans="2:11" x14ac:dyDescent="0.2">
      <c r="B63" s="102" t="s">
        <v>243</v>
      </c>
      <c r="C63" s="113" t="s">
        <v>239</v>
      </c>
      <c r="D63" s="113" t="s">
        <v>240</v>
      </c>
      <c r="E63" s="114">
        <v>1</v>
      </c>
      <c r="F63" s="100" t="s">
        <v>44</v>
      </c>
    </row>
    <row r="64" spans="2:11" x14ac:dyDescent="0.2">
      <c r="B64" s="102" t="s">
        <v>243</v>
      </c>
      <c r="C64" s="113" t="s">
        <v>241</v>
      </c>
      <c r="D64" s="113" t="s">
        <v>240</v>
      </c>
      <c r="E64" s="114">
        <v>1</v>
      </c>
      <c r="F64" s="100" t="s">
        <v>44</v>
      </c>
    </row>
    <row r="65" spans="2:6" x14ac:dyDescent="0.2">
      <c r="B65" s="102" t="s">
        <v>244</v>
      </c>
      <c r="C65" s="113" t="s">
        <v>242</v>
      </c>
      <c r="D65" s="113" t="s">
        <v>240</v>
      </c>
      <c r="E65" s="114">
        <v>1</v>
      </c>
      <c r="F65" s="100" t="s">
        <v>44</v>
      </c>
    </row>
    <row r="66" spans="2:6" x14ac:dyDescent="0.2">
      <c r="B66" s="115" t="s">
        <v>257</v>
      </c>
      <c r="C66" s="116" t="s">
        <v>256</v>
      </c>
      <c r="D66" s="113" t="s">
        <v>240</v>
      </c>
      <c r="E66" s="114">
        <v>1</v>
      </c>
      <c r="F66" s="100" t="s">
        <v>44</v>
      </c>
    </row>
    <row r="67" spans="2:6" x14ac:dyDescent="0.2">
      <c r="B67" s="115" t="s">
        <v>259</v>
      </c>
      <c r="C67" s="116" t="s">
        <v>258</v>
      </c>
      <c r="D67" s="113" t="s">
        <v>240</v>
      </c>
      <c r="E67" s="114">
        <v>1</v>
      </c>
      <c r="F67" s="100" t="s">
        <v>44</v>
      </c>
    </row>
    <row r="68" spans="2:6" x14ac:dyDescent="0.2">
      <c r="B68" s="102" t="s">
        <v>346</v>
      </c>
      <c r="C68" s="108" t="s">
        <v>237</v>
      </c>
      <c r="D68" s="108" t="s">
        <v>238</v>
      </c>
      <c r="E68" s="114">
        <v>1</v>
      </c>
      <c r="F68" s="100" t="s">
        <v>44</v>
      </c>
    </row>
    <row r="69" spans="2:6" x14ac:dyDescent="0.2">
      <c r="B69" s="102" t="s">
        <v>350</v>
      </c>
      <c r="C69" s="108" t="s">
        <v>347</v>
      </c>
      <c r="D69" s="108" t="s">
        <v>348</v>
      </c>
      <c r="E69" s="114">
        <v>1</v>
      </c>
      <c r="F69" s="100" t="s">
        <v>44</v>
      </c>
    </row>
    <row r="70" spans="2:6" x14ac:dyDescent="0.2">
      <c r="B70" s="102" t="s">
        <v>349</v>
      </c>
      <c r="C70" s="108" t="s">
        <v>233</v>
      </c>
      <c r="D70" s="108" t="s">
        <v>234</v>
      </c>
      <c r="E70" s="114">
        <v>1</v>
      </c>
      <c r="F70" s="100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&amp;L&amp;G&amp;C&amp;11Instruction&amp;B&amp;14_x000D_IBC IEZZPRO SARAWAK 25-01-2019 Q00593   IMPERIALMALLID&amp;R&amp;11&amp;P (&amp;N)</oddHeader>
    <oddFooter>&amp;L&amp;11Prepared: EAKISID Ahmad Zaki Samid_x000D_Approved: MOAIMCAC [Ahmad Zaki Samid]_x000D_Ericsson Internal&amp;C&amp;11Date: 2019-01-25
&amp;R&amp;11No: ECM-19:000181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6"/>
  <sheetViews>
    <sheetView workbookViewId="0">
      <pane ySplit="2" topLeftCell="A84" activePane="bottomLeft" state="frozen"/>
      <selection pane="bottomLeft"/>
    </sheetView>
  </sheetViews>
  <sheetFormatPr defaultRowHeight="12.75" x14ac:dyDescent="0.2"/>
  <cols>
    <col min="1" max="1" width="4.85546875" style="94" customWidth="1"/>
    <col min="2" max="2" width="25.7109375" style="118" customWidth="1"/>
    <col min="3" max="3" width="25.28515625" style="102" bestFit="1" customWidth="1"/>
    <col min="4" max="4" width="23.5703125" style="74" bestFit="1" customWidth="1"/>
    <col min="5" max="5" width="47.140625" style="74" bestFit="1" customWidth="1"/>
    <col min="6" max="6" width="8.28515625" style="118" customWidth="1"/>
    <col min="7" max="7" width="9" style="118" customWidth="1"/>
    <col min="8" max="8" width="9.140625" style="158" customWidth="1"/>
    <col min="9" max="9" width="9.5703125" style="118" customWidth="1"/>
    <col min="10" max="12" width="9.140625" style="74"/>
    <col min="13" max="16384" width="9.140625" style="94"/>
  </cols>
  <sheetData>
    <row r="1" spans="1:14" ht="13.5" thickBot="1" x14ac:dyDescent="0.25"/>
    <row r="2" spans="1:14" ht="15.75" thickBot="1" x14ac:dyDescent="0.25">
      <c r="B2" s="126" t="s">
        <v>337</v>
      </c>
      <c r="C2" s="195" t="s">
        <v>646</v>
      </c>
      <c r="D2" s="127" t="s">
        <v>678</v>
      </c>
      <c r="E2" s="127" t="s">
        <v>332</v>
      </c>
      <c r="F2" s="127" t="s">
        <v>333</v>
      </c>
      <c r="G2" s="127" t="s">
        <v>375</v>
      </c>
      <c r="H2" s="127" t="s">
        <v>334</v>
      </c>
      <c r="I2" s="128" t="s">
        <v>335</v>
      </c>
    </row>
    <row r="3" spans="1:14" s="74" customFormat="1" ht="12.75" customHeight="1" x14ac:dyDescent="0.2">
      <c r="A3" s="94"/>
      <c r="B3" s="351"/>
      <c r="C3" s="105" t="s">
        <v>107</v>
      </c>
      <c r="D3" s="129" t="s">
        <v>105</v>
      </c>
      <c r="E3" s="249" t="s">
        <v>106</v>
      </c>
      <c r="F3" s="222" t="s">
        <v>647</v>
      </c>
      <c r="G3" s="223" t="s">
        <v>647</v>
      </c>
      <c r="H3" s="223" t="s">
        <v>647</v>
      </c>
      <c r="I3" s="224">
        <f>SUM(F3:H3)</f>
        <v>0</v>
      </c>
      <c r="J3" s="76"/>
      <c r="M3" s="94"/>
      <c r="N3" s="94"/>
    </row>
    <row r="4" spans="1:14" s="74" customFormat="1" ht="12.75" customHeight="1" x14ac:dyDescent="0.2">
      <c r="A4" s="94"/>
      <c r="B4" s="351"/>
      <c r="C4" s="105" t="s">
        <v>157</v>
      </c>
      <c r="D4" s="130" t="s">
        <v>155</v>
      </c>
      <c r="E4" s="250" t="s">
        <v>156</v>
      </c>
      <c r="F4" s="225">
        <v>1</v>
      </c>
      <c r="G4" s="189">
        <v>0</v>
      </c>
      <c r="H4" s="189">
        <v>0</v>
      </c>
      <c r="I4" s="226">
        <f t="shared" ref="I4:I67" si="0">SUM(F4:H4)</f>
        <v>1</v>
      </c>
      <c r="M4" s="94"/>
      <c r="N4" s="94"/>
    </row>
    <row r="5" spans="1:14" s="74" customFormat="1" ht="12.75" customHeight="1" x14ac:dyDescent="0.2">
      <c r="A5" s="94"/>
      <c r="B5" s="351"/>
      <c r="C5" s="105" t="s">
        <v>116</v>
      </c>
      <c r="D5" s="129" t="s">
        <v>114</v>
      </c>
      <c r="E5" s="251" t="s">
        <v>115</v>
      </c>
      <c r="F5" s="225" t="s">
        <v>647</v>
      </c>
      <c r="G5" s="189" t="s">
        <v>647</v>
      </c>
      <c r="H5" s="189" t="s">
        <v>647</v>
      </c>
      <c r="I5" s="226">
        <f t="shared" si="0"/>
        <v>0</v>
      </c>
      <c r="J5" s="76"/>
      <c r="M5" s="94"/>
      <c r="N5" s="94"/>
    </row>
    <row r="6" spans="1:14" s="74" customFormat="1" ht="12.75" customHeight="1" x14ac:dyDescent="0.2">
      <c r="A6" s="94"/>
      <c r="B6" s="351"/>
      <c r="C6" s="120" t="s">
        <v>110</v>
      </c>
      <c r="D6" s="131" t="s">
        <v>42</v>
      </c>
      <c r="E6" s="252" t="s">
        <v>43</v>
      </c>
      <c r="F6" s="225">
        <v>125</v>
      </c>
      <c r="G6" s="189">
        <v>13</v>
      </c>
      <c r="H6" s="189">
        <v>2</v>
      </c>
      <c r="I6" s="226">
        <f t="shared" si="0"/>
        <v>140</v>
      </c>
      <c r="J6" s="76"/>
      <c r="M6" s="94"/>
      <c r="N6" s="94"/>
    </row>
    <row r="7" spans="1:14" s="74" customFormat="1" ht="12.75" customHeight="1" x14ac:dyDescent="0.2">
      <c r="A7" s="94"/>
      <c r="B7" s="351"/>
      <c r="C7" s="121" t="s">
        <v>108</v>
      </c>
      <c r="D7" s="129" t="s">
        <v>103</v>
      </c>
      <c r="E7" s="251" t="s">
        <v>104</v>
      </c>
      <c r="F7" s="225">
        <v>0</v>
      </c>
      <c r="G7" s="189">
        <v>0</v>
      </c>
      <c r="H7" s="189">
        <v>15</v>
      </c>
      <c r="I7" s="226">
        <f t="shared" si="0"/>
        <v>15</v>
      </c>
      <c r="J7" s="76"/>
      <c r="M7" s="94"/>
      <c r="N7" s="94"/>
    </row>
    <row r="8" spans="1:14" s="74" customFormat="1" ht="12.75" customHeight="1" x14ac:dyDescent="0.2">
      <c r="A8" s="94"/>
      <c r="B8" s="351"/>
      <c r="C8" s="121" t="s">
        <v>108</v>
      </c>
      <c r="D8" s="132" t="s">
        <v>210</v>
      </c>
      <c r="E8" s="253" t="s">
        <v>211</v>
      </c>
      <c r="F8" s="225">
        <v>0</v>
      </c>
      <c r="G8" s="189">
        <v>0</v>
      </c>
      <c r="H8" s="189">
        <v>10</v>
      </c>
      <c r="I8" s="226">
        <f t="shared" si="0"/>
        <v>10</v>
      </c>
      <c r="J8" s="76"/>
      <c r="M8" s="94"/>
      <c r="N8" s="94"/>
    </row>
    <row r="9" spans="1:14" s="74" customFormat="1" ht="12.75" customHeight="1" x14ac:dyDescent="0.2">
      <c r="A9" s="94"/>
      <c r="B9" s="351"/>
      <c r="C9" s="121" t="s">
        <v>108</v>
      </c>
      <c r="D9" s="133" t="s">
        <v>229</v>
      </c>
      <c r="E9" s="254" t="s">
        <v>230</v>
      </c>
      <c r="F9" s="225">
        <v>1</v>
      </c>
      <c r="G9" s="189">
        <v>0</v>
      </c>
      <c r="H9" s="189">
        <v>0</v>
      </c>
      <c r="I9" s="226">
        <f t="shared" si="0"/>
        <v>1</v>
      </c>
      <c r="J9" s="76"/>
      <c r="M9" s="94"/>
      <c r="N9" s="94"/>
    </row>
    <row r="10" spans="1:14" s="74" customFormat="1" ht="12.75" customHeight="1" x14ac:dyDescent="0.2">
      <c r="A10" s="94"/>
      <c r="B10" s="351"/>
      <c r="C10" s="105" t="s">
        <v>122</v>
      </c>
      <c r="D10" s="133" t="s">
        <v>123</v>
      </c>
      <c r="E10" s="254" t="s">
        <v>185</v>
      </c>
      <c r="F10" s="225">
        <v>3</v>
      </c>
      <c r="G10" s="189">
        <v>30</v>
      </c>
      <c r="H10" s="189">
        <v>6</v>
      </c>
      <c r="I10" s="226">
        <f t="shared" si="0"/>
        <v>39</v>
      </c>
      <c r="J10" s="76"/>
      <c r="M10" s="94"/>
      <c r="N10" s="94"/>
    </row>
    <row r="11" spans="1:14" s="74" customFormat="1" ht="12.75" customHeight="1" x14ac:dyDescent="0.2">
      <c r="A11" s="94"/>
      <c r="B11" s="351"/>
      <c r="C11" s="119" t="s">
        <v>127</v>
      </c>
      <c r="D11" s="134" t="s">
        <v>123</v>
      </c>
      <c r="E11" s="255" t="s">
        <v>122</v>
      </c>
      <c r="F11" s="225">
        <v>3</v>
      </c>
      <c r="G11" s="189">
        <v>30</v>
      </c>
      <c r="H11" s="189">
        <v>6</v>
      </c>
      <c r="I11" s="226">
        <f t="shared" si="0"/>
        <v>39</v>
      </c>
      <c r="J11" s="76"/>
      <c r="M11" s="94"/>
      <c r="N11" s="94"/>
    </row>
    <row r="12" spans="1:14" s="74" customFormat="1" ht="12.75" customHeight="1" x14ac:dyDescent="0.2">
      <c r="A12" s="94"/>
      <c r="B12" s="351"/>
      <c r="C12" s="121" t="s">
        <v>119</v>
      </c>
      <c r="D12" s="129" t="s">
        <v>117</v>
      </c>
      <c r="E12" s="251" t="s">
        <v>118</v>
      </c>
      <c r="F12" s="225">
        <v>41</v>
      </c>
      <c r="G12" s="189">
        <v>42</v>
      </c>
      <c r="H12" s="189">
        <v>41</v>
      </c>
      <c r="I12" s="226">
        <f t="shared" si="0"/>
        <v>124</v>
      </c>
      <c r="J12" s="76"/>
      <c r="M12" s="94"/>
      <c r="N12" s="94"/>
    </row>
    <row r="13" spans="1:14" s="74" customFormat="1" x14ac:dyDescent="0.2">
      <c r="A13" s="94"/>
      <c r="B13" s="351"/>
      <c r="C13" s="120" t="s">
        <v>109</v>
      </c>
      <c r="D13" s="196" t="s">
        <v>343</v>
      </c>
      <c r="E13" s="256" t="s">
        <v>344</v>
      </c>
      <c r="F13" s="225">
        <v>0</v>
      </c>
      <c r="G13" s="189">
        <v>1</v>
      </c>
      <c r="H13" s="189">
        <v>0</v>
      </c>
      <c r="I13" s="226">
        <f t="shared" si="0"/>
        <v>1</v>
      </c>
      <c r="J13" s="76"/>
      <c r="M13" s="94"/>
      <c r="N13" s="94"/>
    </row>
    <row r="14" spans="1:14" s="74" customFormat="1" ht="12.75" customHeight="1" x14ac:dyDescent="0.2">
      <c r="A14" s="94"/>
      <c r="B14" s="351"/>
      <c r="C14" s="120" t="s">
        <v>679</v>
      </c>
      <c r="D14" s="257" t="s">
        <v>680</v>
      </c>
      <c r="E14" s="258" t="s">
        <v>681</v>
      </c>
      <c r="F14" s="225">
        <v>93</v>
      </c>
      <c r="G14" s="189">
        <v>0</v>
      </c>
      <c r="H14" s="189">
        <v>0</v>
      </c>
      <c r="I14" s="226">
        <f t="shared" si="0"/>
        <v>93</v>
      </c>
      <c r="J14" s="259"/>
      <c r="L14" s="259"/>
      <c r="M14" s="94"/>
      <c r="N14" s="94"/>
    </row>
    <row r="15" spans="1:14" s="74" customFormat="1" ht="13.5" thickBot="1" x14ac:dyDescent="0.25">
      <c r="A15" s="94"/>
      <c r="B15" s="352"/>
      <c r="C15" s="124" t="s">
        <v>144</v>
      </c>
      <c r="D15" s="135" t="s">
        <v>142</v>
      </c>
      <c r="E15" s="260" t="s">
        <v>143</v>
      </c>
      <c r="F15" s="227">
        <v>0</v>
      </c>
      <c r="G15" s="228">
        <v>11</v>
      </c>
      <c r="H15" s="228">
        <v>20</v>
      </c>
      <c r="I15" s="229">
        <f t="shared" si="0"/>
        <v>31</v>
      </c>
      <c r="M15" s="94"/>
      <c r="N15" s="94"/>
    </row>
    <row r="16" spans="1:14" s="74" customFormat="1" ht="13.5" customHeight="1" x14ac:dyDescent="0.2">
      <c r="A16" s="94"/>
      <c r="B16" s="348" t="s">
        <v>275</v>
      </c>
      <c r="C16" s="105" t="s">
        <v>260</v>
      </c>
      <c r="D16" s="136" t="s">
        <v>87</v>
      </c>
      <c r="E16" s="177" t="s">
        <v>88</v>
      </c>
      <c r="F16" s="261">
        <v>323</v>
      </c>
      <c r="G16" s="262">
        <v>111</v>
      </c>
      <c r="H16" s="262">
        <v>95</v>
      </c>
      <c r="I16" s="263">
        <f t="shared" si="0"/>
        <v>529</v>
      </c>
      <c r="J16" s="76"/>
    </row>
    <row r="17" spans="2:12" s="74" customFormat="1" ht="13.5" customHeight="1" x14ac:dyDescent="0.2">
      <c r="B17" s="349"/>
      <c r="C17" s="105" t="s">
        <v>261</v>
      </c>
      <c r="D17" s="131" t="s">
        <v>40</v>
      </c>
      <c r="E17" s="174" t="s">
        <v>41</v>
      </c>
      <c r="F17" s="225">
        <v>174</v>
      </c>
      <c r="G17" s="189">
        <v>136</v>
      </c>
      <c r="H17" s="189">
        <v>52</v>
      </c>
      <c r="I17" s="226">
        <f t="shared" si="0"/>
        <v>362</v>
      </c>
      <c r="J17" s="76"/>
    </row>
    <row r="18" spans="2:12" s="74" customFormat="1" ht="13.5" customHeight="1" x14ac:dyDescent="0.2">
      <c r="B18" s="349"/>
      <c r="C18" s="105" t="s">
        <v>261</v>
      </c>
      <c r="D18" s="196" t="s">
        <v>264</v>
      </c>
      <c r="E18" s="197" t="s">
        <v>265</v>
      </c>
      <c r="F18" s="225">
        <v>101</v>
      </c>
      <c r="G18" s="189">
        <v>2</v>
      </c>
      <c r="H18" s="189">
        <v>0</v>
      </c>
      <c r="I18" s="226">
        <f t="shared" si="0"/>
        <v>103</v>
      </c>
      <c r="J18" s="76"/>
    </row>
    <row r="19" spans="2:12" s="74" customFormat="1" ht="13.5" customHeight="1" thickBot="1" x14ac:dyDescent="0.25">
      <c r="B19" s="350"/>
      <c r="C19" s="124" t="s">
        <v>128</v>
      </c>
      <c r="D19" s="135" t="s">
        <v>125</v>
      </c>
      <c r="E19" s="264" t="s">
        <v>126</v>
      </c>
      <c r="F19" s="231">
        <v>20</v>
      </c>
      <c r="G19" s="232">
        <v>7</v>
      </c>
      <c r="H19" s="232">
        <v>0</v>
      </c>
      <c r="I19" s="238">
        <f t="shared" si="0"/>
        <v>27</v>
      </c>
      <c r="J19" s="76"/>
    </row>
    <row r="20" spans="2:12" s="74" customFormat="1" x14ac:dyDescent="0.2">
      <c r="B20" s="336" t="s">
        <v>338</v>
      </c>
      <c r="C20" s="167" t="s">
        <v>395</v>
      </c>
      <c r="D20" s="165" t="s">
        <v>38</v>
      </c>
      <c r="E20" s="178" t="s">
        <v>39</v>
      </c>
      <c r="F20" s="222">
        <v>1684</v>
      </c>
      <c r="G20" s="223">
        <v>379</v>
      </c>
      <c r="H20" s="223">
        <v>476</v>
      </c>
      <c r="I20" s="224">
        <f t="shared" si="0"/>
        <v>2539</v>
      </c>
      <c r="J20" s="265"/>
      <c r="K20" s="266"/>
      <c r="L20" s="267"/>
    </row>
    <row r="21" spans="2:12" s="74" customFormat="1" x14ac:dyDescent="0.2">
      <c r="B21" s="337"/>
      <c r="C21" s="168" t="s">
        <v>682</v>
      </c>
      <c r="D21" s="268" t="s">
        <v>683</v>
      </c>
      <c r="E21" s="203" t="s">
        <v>684</v>
      </c>
      <c r="F21" s="225">
        <v>1664</v>
      </c>
      <c r="G21" s="189">
        <v>0</v>
      </c>
      <c r="H21" s="189">
        <v>0</v>
      </c>
      <c r="I21" s="226">
        <f t="shared" si="0"/>
        <v>1664</v>
      </c>
      <c r="J21" s="265"/>
      <c r="K21" s="266"/>
    </row>
    <row r="22" spans="2:12" s="74" customFormat="1" ht="12.75" customHeight="1" x14ac:dyDescent="0.2">
      <c r="B22" s="337"/>
      <c r="C22" s="168" t="s">
        <v>153</v>
      </c>
      <c r="D22" s="166" t="s">
        <v>89</v>
      </c>
      <c r="E22" s="179" t="s">
        <v>90</v>
      </c>
      <c r="F22" s="225">
        <v>3369</v>
      </c>
      <c r="G22" s="189">
        <v>329</v>
      </c>
      <c r="H22" s="189">
        <v>222</v>
      </c>
      <c r="I22" s="226">
        <f t="shared" si="0"/>
        <v>3920</v>
      </c>
      <c r="J22" s="76"/>
    </row>
    <row r="23" spans="2:12" s="74" customFormat="1" ht="13.5" customHeight="1" thickBot="1" x14ac:dyDescent="0.25">
      <c r="B23" s="338"/>
      <c r="C23" s="159" t="s">
        <v>395</v>
      </c>
      <c r="D23" s="198" t="s">
        <v>393</v>
      </c>
      <c r="E23" s="199" t="s">
        <v>394</v>
      </c>
      <c r="F23" s="227">
        <v>0</v>
      </c>
      <c r="G23" s="228">
        <v>0</v>
      </c>
      <c r="H23" s="228">
        <v>18</v>
      </c>
      <c r="I23" s="229">
        <f t="shared" si="0"/>
        <v>18</v>
      </c>
      <c r="J23" s="76"/>
    </row>
    <row r="24" spans="2:12" s="74" customFormat="1" ht="12.75" customHeight="1" x14ac:dyDescent="0.2">
      <c r="B24" s="353" t="s">
        <v>267</v>
      </c>
      <c r="C24" s="119" t="s">
        <v>267</v>
      </c>
      <c r="D24" s="136" t="s">
        <v>91</v>
      </c>
      <c r="E24" s="177" t="s">
        <v>92</v>
      </c>
      <c r="F24" s="261">
        <v>19596</v>
      </c>
      <c r="G24" s="262">
        <v>1227</v>
      </c>
      <c r="H24" s="262">
        <v>830</v>
      </c>
      <c r="I24" s="263">
        <f t="shared" si="0"/>
        <v>21653</v>
      </c>
      <c r="J24" s="76"/>
    </row>
    <row r="25" spans="2:12" s="74" customFormat="1" x14ac:dyDescent="0.2">
      <c r="B25" s="354"/>
      <c r="C25" s="119" t="s">
        <v>269</v>
      </c>
      <c r="D25" s="133" t="s">
        <v>246</v>
      </c>
      <c r="E25" s="176" t="s">
        <v>247</v>
      </c>
      <c r="F25" s="225">
        <v>2734</v>
      </c>
      <c r="G25" s="189">
        <v>23</v>
      </c>
      <c r="H25" s="189">
        <v>100</v>
      </c>
      <c r="I25" s="226">
        <f t="shared" si="0"/>
        <v>2857</v>
      </c>
      <c r="J25" s="76"/>
    </row>
    <row r="26" spans="2:12" s="74" customFormat="1" ht="13.5" thickBot="1" x14ac:dyDescent="0.25">
      <c r="B26" s="355"/>
      <c r="C26" s="119" t="s">
        <v>270</v>
      </c>
      <c r="D26" s="146" t="s">
        <v>93</v>
      </c>
      <c r="E26" s="179" t="s">
        <v>94</v>
      </c>
      <c r="F26" s="231">
        <v>2582</v>
      </c>
      <c r="G26" s="232">
        <v>49</v>
      </c>
      <c r="H26" s="232">
        <v>100</v>
      </c>
      <c r="I26" s="238">
        <f t="shared" si="0"/>
        <v>2731</v>
      </c>
      <c r="J26" s="76"/>
    </row>
    <row r="27" spans="2:12" s="74" customFormat="1" ht="12.75" customHeight="1" x14ac:dyDescent="0.2">
      <c r="B27" s="348" t="s">
        <v>268</v>
      </c>
      <c r="C27" s="148" t="s">
        <v>268</v>
      </c>
      <c r="D27" s="200" t="s">
        <v>95</v>
      </c>
      <c r="E27" s="269" t="s">
        <v>96</v>
      </c>
      <c r="F27" s="222">
        <v>324</v>
      </c>
      <c r="G27" s="223">
        <v>3050</v>
      </c>
      <c r="H27" s="223">
        <v>2606</v>
      </c>
      <c r="I27" s="224">
        <f t="shared" si="0"/>
        <v>5980</v>
      </c>
      <c r="J27" s="76"/>
    </row>
    <row r="28" spans="2:12" s="74" customFormat="1" ht="12.75" customHeight="1" x14ac:dyDescent="0.2">
      <c r="B28" s="349"/>
      <c r="C28" s="149" t="s">
        <v>271</v>
      </c>
      <c r="D28" s="196" t="s">
        <v>248</v>
      </c>
      <c r="E28" s="254" t="s">
        <v>249</v>
      </c>
      <c r="F28" s="225">
        <v>0</v>
      </c>
      <c r="G28" s="189">
        <v>56</v>
      </c>
      <c r="H28" s="189">
        <v>14</v>
      </c>
      <c r="I28" s="226">
        <f t="shared" si="0"/>
        <v>70</v>
      </c>
      <c r="J28" s="76"/>
    </row>
    <row r="29" spans="2:12" s="74" customFormat="1" ht="12.75" customHeight="1" x14ac:dyDescent="0.2">
      <c r="B29" s="349"/>
      <c r="C29" s="149" t="s">
        <v>271</v>
      </c>
      <c r="D29" s="270" t="s">
        <v>246</v>
      </c>
      <c r="E29" s="271" t="s">
        <v>457</v>
      </c>
      <c r="F29" s="225">
        <v>2734</v>
      </c>
      <c r="G29" s="272">
        <v>23</v>
      </c>
      <c r="H29" s="272">
        <v>100</v>
      </c>
      <c r="I29" s="226">
        <f t="shared" si="0"/>
        <v>2857</v>
      </c>
      <c r="J29" s="76"/>
    </row>
    <row r="30" spans="2:12" s="74" customFormat="1" ht="12.75" customHeight="1" x14ac:dyDescent="0.2">
      <c r="B30" s="349"/>
      <c r="C30" s="149" t="s">
        <v>271</v>
      </c>
      <c r="D30" s="196" t="s">
        <v>357</v>
      </c>
      <c r="E30" s="256" t="s">
        <v>358</v>
      </c>
      <c r="F30" s="225" t="s">
        <v>647</v>
      </c>
      <c r="G30" s="189" t="s">
        <v>647</v>
      </c>
      <c r="H30" s="189" t="s">
        <v>647</v>
      </c>
      <c r="I30" s="226">
        <f t="shared" si="0"/>
        <v>0</v>
      </c>
      <c r="J30" s="76"/>
    </row>
    <row r="31" spans="2:12" s="74" customFormat="1" ht="13.5" customHeight="1" thickBot="1" x14ac:dyDescent="0.25">
      <c r="B31" s="350"/>
      <c r="C31" s="150" t="s">
        <v>339</v>
      </c>
      <c r="D31" s="201" t="s">
        <v>97</v>
      </c>
      <c r="E31" s="273" t="s">
        <v>98</v>
      </c>
      <c r="F31" s="227">
        <v>43</v>
      </c>
      <c r="G31" s="228">
        <v>0</v>
      </c>
      <c r="H31" s="228">
        <v>197</v>
      </c>
      <c r="I31" s="229">
        <f t="shared" si="0"/>
        <v>240</v>
      </c>
      <c r="J31" s="76"/>
    </row>
    <row r="32" spans="2:12" s="74" customFormat="1" ht="12.75" customHeight="1" x14ac:dyDescent="0.2">
      <c r="B32" s="356" t="s">
        <v>266</v>
      </c>
      <c r="C32" s="105" t="s">
        <v>266</v>
      </c>
      <c r="D32" s="147" t="s">
        <v>207</v>
      </c>
      <c r="E32" s="180" t="s">
        <v>208</v>
      </c>
      <c r="F32" s="222">
        <v>300</v>
      </c>
      <c r="G32" s="223">
        <v>425</v>
      </c>
      <c r="H32" s="223">
        <v>374</v>
      </c>
      <c r="I32" s="224">
        <f t="shared" si="0"/>
        <v>1099</v>
      </c>
    </row>
    <row r="33" spans="2:10" s="74" customFormat="1" ht="12.75" customHeight="1" x14ac:dyDescent="0.2">
      <c r="B33" s="357"/>
      <c r="C33" s="105" t="s">
        <v>272</v>
      </c>
      <c r="D33" s="138" t="s">
        <v>204</v>
      </c>
      <c r="E33" s="181" t="s">
        <v>203</v>
      </c>
      <c r="F33" s="225">
        <v>1332</v>
      </c>
      <c r="G33" s="189">
        <v>750</v>
      </c>
      <c r="H33" s="189">
        <v>322</v>
      </c>
      <c r="I33" s="226">
        <f t="shared" si="0"/>
        <v>2404</v>
      </c>
    </row>
    <row r="34" spans="2:10" s="74" customFormat="1" ht="13.5" customHeight="1" thickBot="1" x14ac:dyDescent="0.25">
      <c r="B34" s="358"/>
      <c r="C34" s="170" t="s">
        <v>273</v>
      </c>
      <c r="D34" s="169" t="s">
        <v>205</v>
      </c>
      <c r="E34" s="182" t="s">
        <v>206</v>
      </c>
      <c r="F34" s="227">
        <v>1258</v>
      </c>
      <c r="G34" s="228">
        <v>310</v>
      </c>
      <c r="H34" s="228">
        <v>94</v>
      </c>
      <c r="I34" s="229">
        <f t="shared" si="0"/>
        <v>1662</v>
      </c>
    </row>
    <row r="35" spans="2:10" s="74" customFormat="1" ht="12.75" customHeight="1" x14ac:dyDescent="0.2">
      <c r="B35" s="359" t="s">
        <v>274</v>
      </c>
      <c r="C35" s="167" t="s">
        <v>398</v>
      </c>
      <c r="D35" s="164" t="s">
        <v>45</v>
      </c>
      <c r="E35" s="178" t="s">
        <v>46</v>
      </c>
      <c r="F35" s="222">
        <v>106063</v>
      </c>
      <c r="G35" s="223">
        <v>6192</v>
      </c>
      <c r="H35" s="223">
        <v>3877</v>
      </c>
      <c r="I35" s="224">
        <f t="shared" si="0"/>
        <v>116132</v>
      </c>
      <c r="J35" s="76"/>
    </row>
    <row r="36" spans="2:10" s="74" customFormat="1" ht="12.75" customHeight="1" x14ac:dyDescent="0.2">
      <c r="B36" s="360"/>
      <c r="C36" s="168" t="s">
        <v>398</v>
      </c>
      <c r="D36" s="202" t="s">
        <v>622</v>
      </c>
      <c r="E36" s="203" t="s">
        <v>46</v>
      </c>
      <c r="F36" s="225">
        <v>0</v>
      </c>
      <c r="G36" s="189">
        <v>200</v>
      </c>
      <c r="H36" s="189">
        <v>0</v>
      </c>
      <c r="I36" s="226">
        <f t="shared" si="0"/>
        <v>200</v>
      </c>
      <c r="J36" s="76"/>
    </row>
    <row r="37" spans="2:10" s="74" customFormat="1" ht="13.5" customHeight="1" thickBot="1" x14ac:dyDescent="0.25">
      <c r="B37" s="361"/>
      <c r="C37" s="159" t="s">
        <v>399</v>
      </c>
      <c r="D37" s="204" t="s">
        <v>620</v>
      </c>
      <c r="E37" s="219" t="s">
        <v>621</v>
      </c>
      <c r="F37" s="227">
        <v>218</v>
      </c>
      <c r="G37" s="228">
        <v>161</v>
      </c>
      <c r="H37" s="228">
        <v>0</v>
      </c>
      <c r="I37" s="229">
        <f t="shared" si="0"/>
        <v>379</v>
      </c>
      <c r="J37" s="76"/>
    </row>
    <row r="38" spans="2:10" s="74" customFormat="1" ht="12.75" customHeight="1" x14ac:dyDescent="0.2">
      <c r="B38" s="362" t="s">
        <v>276</v>
      </c>
      <c r="C38" s="168" t="s">
        <v>685</v>
      </c>
      <c r="D38" s="270" t="s">
        <v>463</v>
      </c>
      <c r="E38" s="274" t="s">
        <v>464</v>
      </c>
      <c r="F38" s="222">
        <v>40</v>
      </c>
      <c r="G38" s="223">
        <v>0</v>
      </c>
      <c r="H38" s="223">
        <v>0</v>
      </c>
      <c r="I38" s="224">
        <f t="shared" si="0"/>
        <v>40</v>
      </c>
      <c r="J38" s="76"/>
    </row>
    <row r="39" spans="2:10" s="74" customFormat="1" x14ac:dyDescent="0.2">
      <c r="B39" s="363"/>
      <c r="C39" s="168" t="s">
        <v>134</v>
      </c>
      <c r="D39" s="275" t="s">
        <v>133</v>
      </c>
      <c r="E39" s="276" t="s">
        <v>134</v>
      </c>
      <c r="F39" s="225">
        <v>2</v>
      </c>
      <c r="G39" s="189">
        <v>5</v>
      </c>
      <c r="H39" s="189">
        <v>7</v>
      </c>
      <c r="I39" s="226">
        <f t="shared" si="0"/>
        <v>14</v>
      </c>
      <c r="J39" s="76"/>
    </row>
    <row r="40" spans="2:10" s="74" customFormat="1" ht="12.75" customHeight="1" x14ac:dyDescent="0.2">
      <c r="B40" s="363"/>
      <c r="C40" s="168" t="s">
        <v>137</v>
      </c>
      <c r="D40" s="277" t="s">
        <v>135</v>
      </c>
      <c r="E40" s="254" t="s">
        <v>136</v>
      </c>
      <c r="F40" s="225">
        <v>2</v>
      </c>
      <c r="G40" s="189">
        <v>0</v>
      </c>
      <c r="H40" s="189">
        <v>0</v>
      </c>
      <c r="I40" s="226">
        <f t="shared" si="0"/>
        <v>2</v>
      </c>
      <c r="J40" s="76"/>
    </row>
    <row r="41" spans="2:10" s="74" customFormat="1" ht="12.75" customHeight="1" x14ac:dyDescent="0.2">
      <c r="B41" s="363"/>
      <c r="C41" s="168"/>
      <c r="D41" s="277" t="s">
        <v>396</v>
      </c>
      <c r="E41" s="254" t="s">
        <v>397</v>
      </c>
      <c r="F41" s="225">
        <v>4</v>
      </c>
      <c r="G41" s="189">
        <v>5</v>
      </c>
      <c r="H41" s="189">
        <v>3</v>
      </c>
      <c r="I41" s="226">
        <f t="shared" si="0"/>
        <v>12</v>
      </c>
      <c r="J41" s="76"/>
    </row>
    <row r="42" spans="2:10" s="74" customFormat="1" x14ac:dyDescent="0.2">
      <c r="B42" s="363"/>
      <c r="C42" s="168" t="s">
        <v>353</v>
      </c>
      <c r="D42" s="278" t="s">
        <v>351</v>
      </c>
      <c r="E42" s="256" t="s">
        <v>352</v>
      </c>
      <c r="F42" s="225">
        <v>2</v>
      </c>
      <c r="G42" s="189">
        <v>1</v>
      </c>
      <c r="H42" s="189">
        <v>0</v>
      </c>
      <c r="I42" s="226">
        <f t="shared" si="0"/>
        <v>3</v>
      </c>
      <c r="J42" s="76"/>
    </row>
    <row r="43" spans="2:10" s="74" customFormat="1" x14ac:dyDescent="0.2">
      <c r="B43" s="363"/>
      <c r="C43" s="168" t="s">
        <v>359</v>
      </c>
      <c r="D43" s="277" t="s">
        <v>216</v>
      </c>
      <c r="E43" s="252" t="s">
        <v>354</v>
      </c>
      <c r="F43" s="225">
        <v>0</v>
      </c>
      <c r="G43" s="189">
        <v>4</v>
      </c>
      <c r="H43" s="189">
        <v>2</v>
      </c>
      <c r="I43" s="226">
        <f t="shared" si="0"/>
        <v>6</v>
      </c>
      <c r="J43" s="76"/>
    </row>
    <row r="44" spans="2:10" s="74" customFormat="1" ht="12.75" customHeight="1" x14ac:dyDescent="0.2">
      <c r="B44" s="363"/>
      <c r="C44" s="168" t="s">
        <v>145</v>
      </c>
      <c r="D44" s="279" t="s">
        <v>140</v>
      </c>
      <c r="E44" s="253" t="s">
        <v>141</v>
      </c>
      <c r="F44" s="225">
        <v>49</v>
      </c>
      <c r="G44" s="189">
        <v>0</v>
      </c>
      <c r="H44" s="189">
        <v>0</v>
      </c>
      <c r="I44" s="226">
        <f t="shared" si="0"/>
        <v>49</v>
      </c>
      <c r="J44" s="76"/>
    </row>
    <row r="45" spans="2:10" s="74" customFormat="1" ht="13.5" customHeight="1" thickBot="1" x14ac:dyDescent="0.25">
      <c r="B45" s="364"/>
      <c r="C45" s="159" t="s">
        <v>146</v>
      </c>
      <c r="D45" s="280" t="s">
        <v>138</v>
      </c>
      <c r="E45" s="281" t="s">
        <v>139</v>
      </c>
      <c r="F45" s="227">
        <v>227</v>
      </c>
      <c r="G45" s="228">
        <v>134</v>
      </c>
      <c r="H45" s="228">
        <v>48</v>
      </c>
      <c r="I45" s="229">
        <f t="shared" si="0"/>
        <v>409</v>
      </c>
      <c r="J45" s="76"/>
    </row>
    <row r="46" spans="2:10" s="74" customFormat="1" ht="12.75" customHeight="1" x14ac:dyDescent="0.2">
      <c r="B46" s="336" t="s">
        <v>278</v>
      </c>
      <c r="C46" s="190" t="s">
        <v>342</v>
      </c>
      <c r="D46" s="205" t="s">
        <v>340</v>
      </c>
      <c r="E46" s="214" t="s">
        <v>341</v>
      </c>
      <c r="F46" s="222">
        <v>115</v>
      </c>
      <c r="G46" s="223">
        <v>117</v>
      </c>
      <c r="H46" s="223">
        <v>2</v>
      </c>
      <c r="I46" s="224">
        <f t="shared" si="0"/>
        <v>234</v>
      </c>
      <c r="J46" s="76"/>
    </row>
    <row r="47" spans="2:10" s="74" customFormat="1" ht="12.75" customHeight="1" x14ac:dyDescent="0.2">
      <c r="B47" s="337"/>
      <c r="C47" s="191" t="s">
        <v>262</v>
      </c>
      <c r="D47" s="140" t="s">
        <v>175</v>
      </c>
      <c r="E47" s="220" t="s">
        <v>176</v>
      </c>
      <c r="F47" s="225">
        <v>697</v>
      </c>
      <c r="G47" s="189">
        <v>582</v>
      </c>
      <c r="H47" s="189">
        <v>742</v>
      </c>
      <c r="I47" s="226">
        <f t="shared" si="0"/>
        <v>2021</v>
      </c>
    </row>
    <row r="48" spans="2:10" s="74" customFormat="1" ht="13.5" customHeight="1" thickBot="1" x14ac:dyDescent="0.25">
      <c r="B48" s="338"/>
      <c r="C48" s="192" t="s">
        <v>221</v>
      </c>
      <c r="D48" s="141" t="s">
        <v>183</v>
      </c>
      <c r="E48" s="221" t="s">
        <v>184</v>
      </c>
      <c r="F48" s="227">
        <v>30</v>
      </c>
      <c r="G48" s="228">
        <v>62</v>
      </c>
      <c r="H48" s="228">
        <v>59</v>
      </c>
      <c r="I48" s="229">
        <f t="shared" si="0"/>
        <v>151</v>
      </c>
    </row>
    <row r="49" spans="2:10" s="74" customFormat="1" ht="12.75" customHeight="1" x14ac:dyDescent="0.2">
      <c r="B49" s="365" t="s">
        <v>279</v>
      </c>
      <c r="C49" s="151" t="s">
        <v>220</v>
      </c>
      <c r="D49" s="193" t="s">
        <v>33</v>
      </c>
      <c r="E49" s="194" t="s">
        <v>34</v>
      </c>
      <c r="F49" s="261">
        <v>291</v>
      </c>
      <c r="G49" s="262">
        <v>216</v>
      </c>
      <c r="H49" s="262">
        <v>20</v>
      </c>
      <c r="I49" s="263">
        <f t="shared" si="0"/>
        <v>527</v>
      </c>
    </row>
    <row r="50" spans="2:10" s="74" customFormat="1" ht="12.75" customHeight="1" x14ac:dyDescent="0.2">
      <c r="B50" s="351"/>
      <c r="C50" s="152" t="s">
        <v>220</v>
      </c>
      <c r="D50" s="142" t="s">
        <v>218</v>
      </c>
      <c r="E50" s="183" t="s">
        <v>219</v>
      </c>
      <c r="F50" s="225">
        <v>0</v>
      </c>
      <c r="G50" s="189">
        <v>1</v>
      </c>
      <c r="H50" s="189">
        <v>0</v>
      </c>
      <c r="I50" s="226">
        <f t="shared" si="0"/>
        <v>1</v>
      </c>
    </row>
    <row r="51" spans="2:10" s="74" customFormat="1" ht="12.75" customHeight="1" x14ac:dyDescent="0.2">
      <c r="B51" s="351"/>
      <c r="C51" s="152" t="s">
        <v>220</v>
      </c>
      <c r="D51" s="196" t="s">
        <v>312</v>
      </c>
      <c r="E51" s="197" t="s">
        <v>313</v>
      </c>
      <c r="F51" s="225">
        <v>128</v>
      </c>
      <c r="G51" s="189">
        <v>9</v>
      </c>
      <c r="H51" s="189">
        <v>0</v>
      </c>
      <c r="I51" s="226">
        <f t="shared" si="0"/>
        <v>137</v>
      </c>
    </row>
    <row r="52" spans="2:10" s="74" customFormat="1" ht="12.75" customHeight="1" x14ac:dyDescent="0.2">
      <c r="B52" s="351"/>
      <c r="C52" s="152" t="s">
        <v>220</v>
      </c>
      <c r="D52" s="196" t="s">
        <v>316</v>
      </c>
      <c r="E52" s="197" t="s">
        <v>317</v>
      </c>
      <c r="F52" s="225">
        <v>16</v>
      </c>
      <c r="G52" s="189">
        <v>69</v>
      </c>
      <c r="H52" s="189">
        <v>0</v>
      </c>
      <c r="I52" s="226">
        <f t="shared" si="0"/>
        <v>85</v>
      </c>
    </row>
    <row r="53" spans="2:10" s="74" customFormat="1" ht="13.5" customHeight="1" thickBot="1" x14ac:dyDescent="0.25">
      <c r="B53" s="351"/>
      <c r="C53" s="173" t="s">
        <v>311</v>
      </c>
      <c r="D53" s="230">
        <v>85005597</v>
      </c>
      <c r="E53" s="207" t="s">
        <v>650</v>
      </c>
      <c r="F53" s="231">
        <v>466</v>
      </c>
      <c r="G53" s="232">
        <v>0</v>
      </c>
      <c r="H53" s="232">
        <v>315</v>
      </c>
      <c r="I53" s="238">
        <f t="shared" si="0"/>
        <v>781</v>
      </c>
    </row>
    <row r="54" spans="2:10" s="74" customFormat="1" ht="12.75" customHeight="1" x14ac:dyDescent="0.2">
      <c r="B54" s="351"/>
      <c r="C54" s="105" t="s">
        <v>400</v>
      </c>
      <c r="D54" s="208" t="s">
        <v>327</v>
      </c>
      <c r="E54" s="209" t="s">
        <v>317</v>
      </c>
      <c r="F54" s="222">
        <v>4</v>
      </c>
      <c r="G54" s="223">
        <v>19</v>
      </c>
      <c r="H54" s="223">
        <v>6</v>
      </c>
      <c r="I54" s="224">
        <f t="shared" si="0"/>
        <v>29</v>
      </c>
    </row>
    <row r="55" spans="2:10" s="74" customFormat="1" ht="12.75" customHeight="1" x14ac:dyDescent="0.2">
      <c r="B55" s="351"/>
      <c r="C55" s="105" t="s">
        <v>329</v>
      </c>
      <c r="D55" s="196" t="s">
        <v>326</v>
      </c>
      <c r="E55" s="197" t="s">
        <v>34</v>
      </c>
      <c r="F55" s="225" t="s">
        <v>647</v>
      </c>
      <c r="G55" s="189" t="s">
        <v>647</v>
      </c>
      <c r="H55" s="189" t="s">
        <v>647</v>
      </c>
      <c r="I55" s="226">
        <f t="shared" si="0"/>
        <v>0</v>
      </c>
    </row>
    <row r="56" spans="2:10" s="74" customFormat="1" x14ac:dyDescent="0.2">
      <c r="B56" s="351"/>
      <c r="C56" s="105" t="s">
        <v>330</v>
      </c>
      <c r="D56" s="196" t="s">
        <v>328</v>
      </c>
      <c r="E56" s="197" t="s">
        <v>34</v>
      </c>
      <c r="F56" s="225" t="s">
        <v>647</v>
      </c>
      <c r="G56" s="189" t="s">
        <v>647</v>
      </c>
      <c r="H56" s="189" t="s">
        <v>647</v>
      </c>
      <c r="I56" s="226">
        <f t="shared" si="0"/>
        <v>0</v>
      </c>
    </row>
    <row r="57" spans="2:10" s="74" customFormat="1" ht="12.75" customHeight="1" x14ac:dyDescent="0.2">
      <c r="B57" s="351"/>
      <c r="C57" s="105" t="s">
        <v>329</v>
      </c>
      <c r="D57" s="196" t="s">
        <v>322</v>
      </c>
      <c r="E57" s="197" t="s">
        <v>323</v>
      </c>
      <c r="F57" s="225">
        <v>8</v>
      </c>
      <c r="G57" s="189">
        <v>9</v>
      </c>
      <c r="H57" s="189">
        <v>1</v>
      </c>
      <c r="I57" s="226">
        <f t="shared" si="0"/>
        <v>18</v>
      </c>
    </row>
    <row r="58" spans="2:10" s="74" customFormat="1" ht="13.5" thickBot="1" x14ac:dyDescent="0.25">
      <c r="B58" s="351"/>
      <c r="C58" s="173" t="s">
        <v>331</v>
      </c>
      <c r="D58" s="206" t="s">
        <v>324</v>
      </c>
      <c r="E58" s="207" t="s">
        <v>325</v>
      </c>
      <c r="F58" s="227">
        <v>2</v>
      </c>
      <c r="G58" s="228">
        <v>0</v>
      </c>
      <c r="H58" s="228">
        <v>0</v>
      </c>
      <c r="I58" s="229">
        <f t="shared" si="0"/>
        <v>2</v>
      </c>
    </row>
    <row r="59" spans="2:10" s="74" customFormat="1" ht="12.75" customHeight="1" x14ac:dyDescent="0.2">
      <c r="B59" s="351"/>
      <c r="C59" s="105" t="s">
        <v>319</v>
      </c>
      <c r="D59" s="208" t="s">
        <v>314</v>
      </c>
      <c r="E59" s="209" t="s">
        <v>315</v>
      </c>
      <c r="F59" s="261">
        <v>0</v>
      </c>
      <c r="G59" s="262">
        <v>65</v>
      </c>
      <c r="H59" s="262">
        <v>143</v>
      </c>
      <c r="I59" s="263">
        <f t="shared" si="0"/>
        <v>208</v>
      </c>
    </row>
    <row r="60" spans="2:10" s="74" customFormat="1" ht="12.75" customHeight="1" x14ac:dyDescent="0.2">
      <c r="B60" s="351"/>
      <c r="C60" s="105" t="s">
        <v>263</v>
      </c>
      <c r="D60" s="196" t="s">
        <v>318</v>
      </c>
      <c r="E60" s="197" t="s">
        <v>315</v>
      </c>
      <c r="F60" s="225">
        <v>0</v>
      </c>
      <c r="G60" s="189">
        <v>126</v>
      </c>
      <c r="H60" s="189">
        <v>19</v>
      </c>
      <c r="I60" s="226">
        <f t="shared" si="0"/>
        <v>145</v>
      </c>
    </row>
    <row r="61" spans="2:10" s="74" customFormat="1" ht="12.75" customHeight="1" x14ac:dyDescent="0.2">
      <c r="B61" s="351"/>
      <c r="C61" s="105" t="s">
        <v>321</v>
      </c>
      <c r="D61" s="196">
        <v>85006586</v>
      </c>
      <c r="E61" s="197" t="s">
        <v>320</v>
      </c>
      <c r="F61" s="225">
        <v>569</v>
      </c>
      <c r="G61" s="189">
        <v>0</v>
      </c>
      <c r="H61" s="189">
        <v>343</v>
      </c>
      <c r="I61" s="226">
        <f t="shared" si="0"/>
        <v>912</v>
      </c>
    </row>
    <row r="62" spans="2:10" s="74" customFormat="1" ht="13.5" customHeight="1" thickBot="1" x14ac:dyDescent="0.25">
      <c r="B62" s="352"/>
      <c r="C62" s="105" t="s">
        <v>263</v>
      </c>
      <c r="D62" s="160" t="s">
        <v>224</v>
      </c>
      <c r="E62" s="184" t="s">
        <v>225</v>
      </c>
      <c r="F62" s="231">
        <v>0</v>
      </c>
      <c r="G62" s="232">
        <v>2</v>
      </c>
      <c r="H62" s="232">
        <v>3</v>
      </c>
      <c r="I62" s="238">
        <f t="shared" si="0"/>
        <v>5</v>
      </c>
    </row>
    <row r="63" spans="2:10" s="74" customFormat="1" ht="13.5" customHeight="1" thickBot="1" x14ac:dyDescent="0.25">
      <c r="B63" s="171" t="s">
        <v>129</v>
      </c>
      <c r="C63" s="172" t="s">
        <v>129</v>
      </c>
      <c r="D63" s="139" t="s">
        <v>48</v>
      </c>
      <c r="E63" s="185" t="s">
        <v>49</v>
      </c>
      <c r="F63" s="233">
        <v>683</v>
      </c>
      <c r="G63" s="234">
        <v>606</v>
      </c>
      <c r="H63" s="234">
        <v>534</v>
      </c>
      <c r="I63" s="235">
        <f t="shared" si="0"/>
        <v>1823</v>
      </c>
      <c r="J63" s="76"/>
    </row>
    <row r="64" spans="2:10" s="74" customFormat="1" ht="12.75" customHeight="1" x14ac:dyDescent="0.2">
      <c r="B64" s="359" t="s">
        <v>280</v>
      </c>
      <c r="C64" s="122" t="s">
        <v>222</v>
      </c>
      <c r="D64" s="143" t="s">
        <v>181</v>
      </c>
      <c r="E64" s="186" t="s">
        <v>182</v>
      </c>
      <c r="F64" s="261">
        <v>623</v>
      </c>
      <c r="G64" s="262">
        <v>91</v>
      </c>
      <c r="H64" s="262">
        <v>28</v>
      </c>
      <c r="I64" s="263">
        <f t="shared" si="0"/>
        <v>742</v>
      </c>
    </row>
    <row r="65" spans="2:9" s="74" customFormat="1" ht="13.5" customHeight="1" thickBot="1" x14ac:dyDescent="0.25">
      <c r="B65" s="361"/>
      <c r="C65" s="123" t="s">
        <v>223</v>
      </c>
      <c r="D65" s="144" t="s">
        <v>231</v>
      </c>
      <c r="E65" s="187" t="s">
        <v>174</v>
      </c>
      <c r="F65" s="231">
        <v>810</v>
      </c>
      <c r="G65" s="232">
        <v>442</v>
      </c>
      <c r="H65" s="232">
        <v>95</v>
      </c>
      <c r="I65" s="238">
        <f t="shared" si="0"/>
        <v>1347</v>
      </c>
    </row>
    <row r="66" spans="2:9" s="74" customFormat="1" ht="12.75" customHeight="1" x14ac:dyDescent="0.2">
      <c r="B66" s="348" t="s">
        <v>281</v>
      </c>
      <c r="C66" s="122" t="s">
        <v>243</v>
      </c>
      <c r="D66" s="210" t="s">
        <v>239</v>
      </c>
      <c r="E66" s="211" t="s">
        <v>240</v>
      </c>
      <c r="F66" s="222">
        <v>0</v>
      </c>
      <c r="G66" s="223">
        <v>8</v>
      </c>
      <c r="H66" s="223">
        <v>1</v>
      </c>
      <c r="I66" s="224">
        <f t="shared" si="0"/>
        <v>9</v>
      </c>
    </row>
    <row r="67" spans="2:9" s="74" customFormat="1" ht="12.75" customHeight="1" x14ac:dyDescent="0.2">
      <c r="B67" s="349"/>
      <c r="C67" s="105" t="s">
        <v>243</v>
      </c>
      <c r="D67" s="132" t="s">
        <v>241</v>
      </c>
      <c r="E67" s="175" t="s">
        <v>240</v>
      </c>
      <c r="F67" s="225" t="s">
        <v>647</v>
      </c>
      <c r="G67" s="189" t="s">
        <v>647</v>
      </c>
      <c r="H67" s="189" t="s">
        <v>647</v>
      </c>
      <c r="I67" s="226">
        <f t="shared" si="0"/>
        <v>0</v>
      </c>
    </row>
    <row r="68" spans="2:9" s="74" customFormat="1" ht="12.75" customHeight="1" x14ac:dyDescent="0.2">
      <c r="B68" s="349"/>
      <c r="C68" s="105" t="s">
        <v>244</v>
      </c>
      <c r="D68" s="132" t="s">
        <v>242</v>
      </c>
      <c r="E68" s="175" t="s">
        <v>240</v>
      </c>
      <c r="F68" s="225">
        <v>0</v>
      </c>
      <c r="G68" s="189">
        <v>0</v>
      </c>
      <c r="H68" s="189">
        <v>10</v>
      </c>
      <c r="I68" s="226">
        <f t="shared" ref="I68:I96" si="1">SUM(F68:H68)</f>
        <v>10</v>
      </c>
    </row>
    <row r="69" spans="2:9" s="74" customFormat="1" ht="12.75" customHeight="1" x14ac:dyDescent="0.2">
      <c r="B69" s="349"/>
      <c r="C69" s="212" t="s">
        <v>257</v>
      </c>
      <c r="D69" s="213" t="s">
        <v>256</v>
      </c>
      <c r="E69" s="175" t="s">
        <v>240</v>
      </c>
      <c r="F69" s="225">
        <v>0</v>
      </c>
      <c r="G69" s="189">
        <v>29</v>
      </c>
      <c r="H69" s="189">
        <v>11</v>
      </c>
      <c r="I69" s="226">
        <f t="shared" si="1"/>
        <v>40</v>
      </c>
    </row>
    <row r="70" spans="2:9" s="74" customFormat="1" ht="12.75" customHeight="1" x14ac:dyDescent="0.2">
      <c r="B70" s="349"/>
      <c r="C70" s="212" t="s">
        <v>259</v>
      </c>
      <c r="D70" s="213" t="s">
        <v>258</v>
      </c>
      <c r="E70" s="175" t="s">
        <v>240</v>
      </c>
      <c r="F70" s="225">
        <v>0</v>
      </c>
      <c r="G70" s="189">
        <v>3</v>
      </c>
      <c r="H70" s="189">
        <v>0</v>
      </c>
      <c r="I70" s="226">
        <f t="shared" si="1"/>
        <v>3</v>
      </c>
    </row>
    <row r="71" spans="2:9" s="74" customFormat="1" x14ac:dyDescent="0.2">
      <c r="B71" s="349"/>
      <c r="C71" s="212" t="s">
        <v>645</v>
      </c>
      <c r="D71" s="196" t="s">
        <v>347</v>
      </c>
      <c r="E71" s="197" t="s">
        <v>348</v>
      </c>
      <c r="F71" s="225">
        <v>51</v>
      </c>
      <c r="G71" s="189">
        <v>10</v>
      </c>
      <c r="H71" s="189">
        <v>2</v>
      </c>
      <c r="I71" s="226">
        <f t="shared" si="1"/>
        <v>63</v>
      </c>
    </row>
    <row r="72" spans="2:9" s="74" customFormat="1" ht="12.75" customHeight="1" x14ac:dyDescent="0.2">
      <c r="B72" s="349"/>
      <c r="C72" s="212" t="s">
        <v>350</v>
      </c>
      <c r="D72" s="196" t="s">
        <v>233</v>
      </c>
      <c r="E72" s="197" t="s">
        <v>234</v>
      </c>
      <c r="F72" s="225">
        <v>108</v>
      </c>
      <c r="G72" s="189">
        <v>52</v>
      </c>
      <c r="H72" s="189">
        <v>38</v>
      </c>
      <c r="I72" s="226">
        <f t="shared" si="1"/>
        <v>198</v>
      </c>
    </row>
    <row r="73" spans="2:9" s="74" customFormat="1" ht="12.75" customHeight="1" x14ac:dyDescent="0.2">
      <c r="B73" s="349"/>
      <c r="C73" s="212"/>
      <c r="D73" s="236" t="s">
        <v>376</v>
      </c>
      <c r="E73" s="237" t="s">
        <v>377</v>
      </c>
      <c r="F73" s="225">
        <v>2</v>
      </c>
      <c r="G73" s="189">
        <v>0</v>
      </c>
      <c r="H73" s="189">
        <v>0</v>
      </c>
      <c r="I73" s="226">
        <f t="shared" si="1"/>
        <v>2</v>
      </c>
    </row>
    <row r="74" spans="2:9" ht="13.5" customHeight="1" thickBot="1" x14ac:dyDescent="0.25">
      <c r="B74" s="350"/>
      <c r="C74" s="123" t="s">
        <v>336</v>
      </c>
      <c r="D74" s="206" t="s">
        <v>237</v>
      </c>
      <c r="E74" s="207" t="s">
        <v>238</v>
      </c>
      <c r="F74" s="227">
        <v>189</v>
      </c>
      <c r="G74" s="228">
        <v>106</v>
      </c>
      <c r="H74" s="228">
        <v>42</v>
      </c>
      <c r="I74" s="229">
        <f t="shared" si="1"/>
        <v>337</v>
      </c>
    </row>
    <row r="75" spans="2:9" ht="12.75" customHeight="1" x14ac:dyDescent="0.2">
      <c r="B75" s="339" t="s">
        <v>306</v>
      </c>
      <c r="C75" s="342" t="s">
        <v>307</v>
      </c>
      <c r="D75" s="205" t="s">
        <v>282</v>
      </c>
      <c r="E75" s="214" t="s">
        <v>283</v>
      </c>
      <c r="F75" s="222">
        <v>28</v>
      </c>
      <c r="G75" s="223">
        <v>18</v>
      </c>
      <c r="H75" s="223">
        <v>11</v>
      </c>
      <c r="I75" s="224">
        <f t="shared" si="1"/>
        <v>57</v>
      </c>
    </row>
    <row r="76" spans="2:9" x14ac:dyDescent="0.2">
      <c r="B76" s="340"/>
      <c r="C76" s="343"/>
      <c r="D76" s="196" t="s">
        <v>292</v>
      </c>
      <c r="E76" s="197" t="s">
        <v>293</v>
      </c>
      <c r="F76" s="225">
        <v>15</v>
      </c>
      <c r="G76" s="189">
        <v>6</v>
      </c>
      <c r="H76" s="189">
        <v>10</v>
      </c>
      <c r="I76" s="226">
        <f t="shared" si="1"/>
        <v>31</v>
      </c>
    </row>
    <row r="77" spans="2:9" ht="12.75" customHeight="1" x14ac:dyDescent="0.2">
      <c r="B77" s="340"/>
      <c r="C77" s="343"/>
      <c r="D77" s="196" t="s">
        <v>304</v>
      </c>
      <c r="E77" s="197" t="s">
        <v>305</v>
      </c>
      <c r="F77" s="225">
        <v>2</v>
      </c>
      <c r="G77" s="189">
        <v>0</v>
      </c>
      <c r="H77" s="189">
        <v>0</v>
      </c>
      <c r="I77" s="226">
        <f t="shared" si="1"/>
        <v>2</v>
      </c>
    </row>
    <row r="78" spans="2:9" x14ac:dyDescent="0.2">
      <c r="B78" s="340"/>
      <c r="C78" s="344" t="s">
        <v>308</v>
      </c>
      <c r="D78" s="196" t="s">
        <v>286</v>
      </c>
      <c r="E78" s="197" t="s">
        <v>287</v>
      </c>
      <c r="F78" s="225">
        <v>0</v>
      </c>
      <c r="G78" s="189">
        <v>0</v>
      </c>
      <c r="H78" s="189">
        <v>25</v>
      </c>
      <c r="I78" s="226">
        <f t="shared" si="1"/>
        <v>25</v>
      </c>
    </row>
    <row r="79" spans="2:9" ht="12.75" customHeight="1" x14ac:dyDescent="0.2">
      <c r="B79" s="340"/>
      <c r="C79" s="344"/>
      <c r="D79" s="196" t="s">
        <v>290</v>
      </c>
      <c r="E79" s="197" t="s">
        <v>291</v>
      </c>
      <c r="F79" s="225">
        <v>205</v>
      </c>
      <c r="G79" s="189">
        <v>108</v>
      </c>
      <c r="H79" s="189">
        <v>19</v>
      </c>
      <c r="I79" s="226">
        <f t="shared" si="1"/>
        <v>332</v>
      </c>
    </row>
    <row r="80" spans="2:9" ht="12.75" customHeight="1" x14ac:dyDescent="0.2">
      <c r="B80" s="340"/>
      <c r="C80" s="344"/>
      <c r="D80" s="196" t="s">
        <v>296</v>
      </c>
      <c r="E80" s="197" t="s">
        <v>297</v>
      </c>
      <c r="F80" s="225">
        <v>2</v>
      </c>
      <c r="G80" s="189">
        <v>0</v>
      </c>
      <c r="H80" s="189">
        <v>0</v>
      </c>
      <c r="I80" s="226">
        <f t="shared" si="1"/>
        <v>2</v>
      </c>
    </row>
    <row r="81" spans="2:10" ht="12.75" customHeight="1" x14ac:dyDescent="0.2">
      <c r="B81" s="340"/>
      <c r="C81" s="343" t="s">
        <v>309</v>
      </c>
      <c r="D81" s="196" t="s">
        <v>288</v>
      </c>
      <c r="E81" s="197" t="s">
        <v>289</v>
      </c>
      <c r="F81" s="225">
        <v>62</v>
      </c>
      <c r="G81" s="189">
        <v>4</v>
      </c>
      <c r="H81" s="189">
        <v>5</v>
      </c>
      <c r="I81" s="226">
        <f t="shared" si="1"/>
        <v>71</v>
      </c>
    </row>
    <row r="82" spans="2:10" x14ac:dyDescent="0.2">
      <c r="B82" s="340"/>
      <c r="C82" s="343"/>
      <c r="D82" s="196" t="s">
        <v>284</v>
      </c>
      <c r="E82" s="197" t="s">
        <v>285</v>
      </c>
      <c r="F82" s="225" t="s">
        <v>647</v>
      </c>
      <c r="G82" s="189" t="s">
        <v>647</v>
      </c>
      <c r="H82" s="189" t="s">
        <v>647</v>
      </c>
      <c r="I82" s="226">
        <f t="shared" si="1"/>
        <v>0</v>
      </c>
    </row>
    <row r="83" spans="2:10" ht="13.5" customHeight="1" x14ac:dyDescent="0.2">
      <c r="B83" s="340"/>
      <c r="C83" s="343"/>
      <c r="D83" s="196" t="s">
        <v>300</v>
      </c>
      <c r="E83" s="197" t="s">
        <v>301</v>
      </c>
      <c r="F83" s="225">
        <v>9</v>
      </c>
      <c r="G83" s="189">
        <v>32</v>
      </c>
      <c r="H83" s="189">
        <v>0</v>
      </c>
      <c r="I83" s="226">
        <f t="shared" si="1"/>
        <v>41</v>
      </c>
    </row>
    <row r="84" spans="2:10" ht="13.5" customHeight="1" x14ac:dyDescent="0.2">
      <c r="B84" s="340"/>
      <c r="C84" s="344" t="s">
        <v>310</v>
      </c>
      <c r="D84" s="196" t="s">
        <v>235</v>
      </c>
      <c r="E84" s="197" t="s">
        <v>236</v>
      </c>
      <c r="F84" s="225">
        <v>99</v>
      </c>
      <c r="G84" s="189">
        <v>92</v>
      </c>
      <c r="H84" s="189">
        <v>75</v>
      </c>
      <c r="I84" s="226">
        <f t="shared" si="1"/>
        <v>266</v>
      </c>
    </row>
    <row r="85" spans="2:10" ht="13.5" customHeight="1" x14ac:dyDescent="0.2">
      <c r="B85" s="340"/>
      <c r="C85" s="344"/>
      <c r="D85" s="196" t="s">
        <v>294</v>
      </c>
      <c r="E85" s="197" t="s">
        <v>295</v>
      </c>
      <c r="F85" s="225">
        <v>246</v>
      </c>
      <c r="G85" s="189">
        <v>43</v>
      </c>
      <c r="H85" s="189">
        <v>1</v>
      </c>
      <c r="I85" s="226">
        <f t="shared" si="1"/>
        <v>290</v>
      </c>
    </row>
    <row r="86" spans="2:10" ht="13.5" customHeight="1" x14ac:dyDescent="0.2">
      <c r="B86" s="340"/>
      <c r="C86" s="344"/>
      <c r="D86" s="196" t="s">
        <v>298</v>
      </c>
      <c r="E86" s="197" t="s">
        <v>299</v>
      </c>
      <c r="F86" s="225" t="s">
        <v>647</v>
      </c>
      <c r="G86" s="189" t="s">
        <v>647</v>
      </c>
      <c r="H86" s="189" t="s">
        <v>647</v>
      </c>
      <c r="I86" s="226">
        <f t="shared" si="1"/>
        <v>0</v>
      </c>
    </row>
    <row r="87" spans="2:10" ht="13.5" customHeight="1" thickBot="1" x14ac:dyDescent="0.25">
      <c r="B87" s="341"/>
      <c r="C87" s="345"/>
      <c r="D87" s="206" t="s">
        <v>302</v>
      </c>
      <c r="E87" s="207" t="s">
        <v>303</v>
      </c>
      <c r="F87" s="227">
        <v>12</v>
      </c>
      <c r="G87" s="228">
        <v>6</v>
      </c>
      <c r="H87" s="228">
        <v>1</v>
      </c>
      <c r="I87" s="229">
        <f t="shared" si="1"/>
        <v>19</v>
      </c>
    </row>
    <row r="88" spans="2:10" s="74" customFormat="1" ht="13.5" customHeight="1" x14ac:dyDescent="0.2">
      <c r="B88" s="346" t="s">
        <v>277</v>
      </c>
      <c r="C88" s="125" t="s">
        <v>148</v>
      </c>
      <c r="D88" s="137" t="s">
        <v>35</v>
      </c>
      <c r="E88" s="178" t="s">
        <v>36</v>
      </c>
      <c r="F88" s="222">
        <v>39</v>
      </c>
      <c r="G88" s="223">
        <v>24</v>
      </c>
      <c r="H88" s="223">
        <v>62</v>
      </c>
      <c r="I88" s="224">
        <f t="shared" si="1"/>
        <v>125</v>
      </c>
      <c r="J88" s="76"/>
    </row>
    <row r="89" spans="2:10" s="74" customFormat="1" ht="13.5" customHeight="1" thickBot="1" x14ac:dyDescent="0.25">
      <c r="B89" s="347"/>
      <c r="C89" s="119" t="s">
        <v>401</v>
      </c>
      <c r="D89" s="157" t="s">
        <v>31</v>
      </c>
      <c r="E89" s="188" t="s">
        <v>32</v>
      </c>
      <c r="F89" s="227">
        <v>435</v>
      </c>
      <c r="G89" s="228">
        <v>327</v>
      </c>
      <c r="H89" s="228">
        <v>253</v>
      </c>
      <c r="I89" s="229">
        <f t="shared" si="1"/>
        <v>1015</v>
      </c>
      <c r="J89" s="76"/>
    </row>
    <row r="90" spans="2:10" x14ac:dyDescent="0.2">
      <c r="B90" s="336" t="s">
        <v>367</v>
      </c>
      <c r="C90" s="151" t="s">
        <v>362</v>
      </c>
      <c r="D90" s="215" t="s">
        <v>360</v>
      </c>
      <c r="E90" s="214" t="s">
        <v>361</v>
      </c>
      <c r="F90" s="222">
        <v>43</v>
      </c>
      <c r="G90" s="223">
        <v>0</v>
      </c>
      <c r="H90" s="223">
        <v>1</v>
      </c>
      <c r="I90" s="224">
        <f t="shared" si="1"/>
        <v>44</v>
      </c>
    </row>
    <row r="91" spans="2:10" ht="12.75" customHeight="1" x14ac:dyDescent="0.2">
      <c r="B91" s="337"/>
      <c r="C91" s="152" t="s">
        <v>367</v>
      </c>
      <c r="D91" s="216" t="s">
        <v>363</v>
      </c>
      <c r="E91" s="197" t="s">
        <v>364</v>
      </c>
      <c r="F91" s="225">
        <v>0</v>
      </c>
      <c r="G91" s="189">
        <v>3</v>
      </c>
      <c r="H91" s="189">
        <v>0</v>
      </c>
      <c r="I91" s="226">
        <f t="shared" si="1"/>
        <v>3</v>
      </c>
    </row>
    <row r="92" spans="2:10" ht="12.75" customHeight="1" x14ac:dyDescent="0.2">
      <c r="B92" s="337"/>
      <c r="C92" s="152" t="s">
        <v>368</v>
      </c>
      <c r="D92" s="239" t="s">
        <v>365</v>
      </c>
      <c r="E92" s="237" t="s">
        <v>366</v>
      </c>
      <c r="F92" s="225">
        <v>78</v>
      </c>
      <c r="G92" s="189">
        <v>33</v>
      </c>
      <c r="H92" s="189">
        <v>6</v>
      </c>
      <c r="I92" s="226">
        <f t="shared" si="1"/>
        <v>117</v>
      </c>
    </row>
    <row r="93" spans="2:10" ht="12.75" customHeight="1" x14ac:dyDescent="0.2">
      <c r="B93" s="337"/>
      <c r="C93" s="152" t="s">
        <v>651</v>
      </c>
      <c r="D93" s="239" t="s">
        <v>469</v>
      </c>
      <c r="E93" s="237" t="s">
        <v>470</v>
      </c>
      <c r="F93" s="225">
        <v>11</v>
      </c>
      <c r="G93" s="189">
        <v>0</v>
      </c>
      <c r="H93" s="189">
        <v>0</v>
      </c>
      <c r="I93" s="226">
        <f t="shared" si="1"/>
        <v>11</v>
      </c>
    </row>
    <row r="94" spans="2:10" ht="13.5" thickBot="1" x14ac:dyDescent="0.25">
      <c r="B94" s="338"/>
      <c r="C94" s="173" t="s">
        <v>652</v>
      </c>
      <c r="D94" s="217" t="s">
        <v>467</v>
      </c>
      <c r="E94" s="207" t="s">
        <v>468</v>
      </c>
      <c r="F94" s="227">
        <v>2</v>
      </c>
      <c r="G94" s="228">
        <v>0</v>
      </c>
      <c r="H94" s="228">
        <v>0</v>
      </c>
      <c r="I94" s="229">
        <f t="shared" si="1"/>
        <v>2</v>
      </c>
    </row>
    <row r="95" spans="2:10" x14ac:dyDescent="0.2">
      <c r="B95" s="155"/>
      <c r="C95" s="153" t="s">
        <v>373</v>
      </c>
      <c r="D95" s="218" t="s">
        <v>369</v>
      </c>
      <c r="E95" s="209" t="s">
        <v>370</v>
      </c>
      <c r="F95" s="222">
        <v>42</v>
      </c>
      <c r="G95" s="223">
        <v>0</v>
      </c>
      <c r="H95" s="223">
        <v>0</v>
      </c>
      <c r="I95" s="224">
        <f t="shared" si="1"/>
        <v>42</v>
      </c>
    </row>
    <row r="96" spans="2:10" ht="13.5" thickBot="1" x14ac:dyDescent="0.25">
      <c r="B96" s="156"/>
      <c r="C96" s="154" t="s">
        <v>374</v>
      </c>
      <c r="D96" s="217" t="s">
        <v>371</v>
      </c>
      <c r="E96" s="207" t="s">
        <v>372</v>
      </c>
      <c r="F96" s="227">
        <v>104</v>
      </c>
      <c r="G96" s="228">
        <v>20</v>
      </c>
      <c r="H96" s="228">
        <v>2</v>
      </c>
      <c r="I96" s="229">
        <f t="shared" si="1"/>
        <v>126</v>
      </c>
    </row>
  </sheetData>
  <autoFilter ref="A2:N96" xr:uid="{00000000-0009-0000-0000-000003000000}"/>
  <mergeCells count="19">
    <mergeCell ref="B66:B74"/>
    <mergeCell ref="B3:B15"/>
    <mergeCell ref="B16:B19"/>
    <mergeCell ref="B20:B23"/>
    <mergeCell ref="B24:B26"/>
    <mergeCell ref="B27:B31"/>
    <mergeCell ref="B32:B34"/>
    <mergeCell ref="B35:B37"/>
    <mergeCell ref="B38:B45"/>
    <mergeCell ref="B46:B48"/>
    <mergeCell ref="B49:B62"/>
    <mergeCell ref="B64:B65"/>
    <mergeCell ref="B90:B94"/>
    <mergeCell ref="B75:B87"/>
    <mergeCell ref="C75:C77"/>
    <mergeCell ref="C78:C80"/>
    <mergeCell ref="C81:C83"/>
    <mergeCell ref="C84:C87"/>
    <mergeCell ref="B88:B89"/>
  </mergeCells>
  <dataValidations count="1">
    <dataValidation type="textLength" errorStyle="warning" allowBlank="1" showErrorMessage="1" errorTitle="Units" error="You must enter an appropriate unit for the item in this cell." promptTitle="Units" sqref="D48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&amp;L&amp;G&amp;C&amp;11Instruction&amp;B&amp;14_x000D_IBC IEZZPRO SARAWAK 25-01-2019 Q00593   IMPERIALMALLID&amp;R&amp;11&amp;P (&amp;N)</oddHeader>
    <oddFooter>&amp;L&amp;11Prepared: EAKISID Ahmad Zaki Samid_x000D_Approved: MOAIMCAC [Ahmad Zaki Samid]_x000D_Ericsson Internal&amp;C&amp;11Date: 2019-01-25
&amp;R&amp;11No: ECM-19:000181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F233"/>
  <sheetViews>
    <sheetView workbookViewId="0"/>
  </sheetViews>
  <sheetFormatPr defaultRowHeight="15" x14ac:dyDescent="0.25"/>
  <cols>
    <col min="1" max="1" width="25" style="244" bestFit="1" customWidth="1"/>
    <col min="2" max="2" width="45.85546875" style="244" bestFit="1" customWidth="1"/>
    <col min="3" max="6" width="5.7109375" style="248" customWidth="1"/>
    <col min="7" max="16384" width="9.140625" style="242"/>
  </cols>
  <sheetData>
    <row r="1" spans="1:6" x14ac:dyDescent="0.25">
      <c r="A1" s="240"/>
      <c r="B1" s="240"/>
      <c r="C1" s="241" t="s">
        <v>333</v>
      </c>
      <c r="D1" s="241" t="s">
        <v>375</v>
      </c>
      <c r="E1" s="241" t="s">
        <v>334</v>
      </c>
      <c r="F1" s="241" t="s">
        <v>653</v>
      </c>
    </row>
    <row r="2" spans="1:6" hidden="1" x14ac:dyDescent="0.25">
      <c r="A2" s="243" t="s">
        <v>402</v>
      </c>
      <c r="B2" s="244" t="s">
        <v>403</v>
      </c>
      <c r="C2" s="245"/>
      <c r="D2" s="245">
        <v>2</v>
      </c>
      <c r="E2" s="245"/>
      <c r="F2" s="245">
        <v>2</v>
      </c>
    </row>
    <row r="3" spans="1:6" hidden="1" x14ac:dyDescent="0.25">
      <c r="A3" s="243" t="s">
        <v>404</v>
      </c>
      <c r="B3" s="244" t="s">
        <v>405</v>
      </c>
      <c r="C3" s="245">
        <v>8</v>
      </c>
      <c r="D3" s="245"/>
      <c r="E3" s="245"/>
      <c r="F3" s="245">
        <v>8</v>
      </c>
    </row>
    <row r="4" spans="1:6" hidden="1" x14ac:dyDescent="0.25">
      <c r="A4" s="243" t="s">
        <v>406</v>
      </c>
      <c r="B4" s="244" t="s">
        <v>407</v>
      </c>
      <c r="C4" s="245">
        <v>2</v>
      </c>
      <c r="D4" s="245"/>
      <c r="E4" s="245"/>
      <c r="F4" s="245">
        <v>2</v>
      </c>
    </row>
    <row r="5" spans="1:6" hidden="1" x14ac:dyDescent="0.25">
      <c r="A5" s="243" t="s">
        <v>408</v>
      </c>
      <c r="B5" s="244" t="s">
        <v>409</v>
      </c>
      <c r="C5" s="245"/>
      <c r="D5" s="245">
        <v>1</v>
      </c>
      <c r="E5" s="245"/>
      <c r="F5" s="245">
        <v>1</v>
      </c>
    </row>
    <row r="6" spans="1:6" hidden="1" x14ac:dyDescent="0.25">
      <c r="A6" s="243" t="s">
        <v>410</v>
      </c>
      <c r="B6" s="244" t="s">
        <v>411</v>
      </c>
      <c r="C6" s="245"/>
      <c r="D6" s="245">
        <v>1</v>
      </c>
      <c r="E6" s="245"/>
      <c r="F6" s="245">
        <v>1</v>
      </c>
    </row>
    <row r="7" spans="1:6" hidden="1" x14ac:dyDescent="0.25">
      <c r="A7" s="243" t="s">
        <v>412</v>
      </c>
      <c r="B7" s="244" t="s">
        <v>413</v>
      </c>
      <c r="C7" s="245">
        <v>1</v>
      </c>
      <c r="D7" s="245"/>
      <c r="E7" s="245"/>
      <c r="F7" s="245">
        <v>1</v>
      </c>
    </row>
    <row r="8" spans="1:6" hidden="1" x14ac:dyDescent="0.25">
      <c r="A8" s="243" t="s">
        <v>256</v>
      </c>
      <c r="B8" s="244" t="s">
        <v>414</v>
      </c>
      <c r="C8" s="245"/>
      <c r="D8" s="245">
        <v>30</v>
      </c>
      <c r="E8" s="245">
        <v>11</v>
      </c>
      <c r="F8" s="245">
        <v>41</v>
      </c>
    </row>
    <row r="9" spans="1:6" hidden="1" x14ac:dyDescent="0.25">
      <c r="A9" s="243" t="s">
        <v>258</v>
      </c>
      <c r="B9" s="244" t="s">
        <v>240</v>
      </c>
      <c r="C9" s="245"/>
      <c r="D9" s="245">
        <v>3</v>
      </c>
      <c r="E9" s="245"/>
      <c r="F9" s="245">
        <v>3</v>
      </c>
    </row>
    <row r="10" spans="1:6" hidden="1" x14ac:dyDescent="0.25">
      <c r="A10" s="243" t="s">
        <v>415</v>
      </c>
      <c r="B10" s="244" t="s">
        <v>414</v>
      </c>
      <c r="C10" s="245"/>
      <c r="D10" s="245">
        <v>1</v>
      </c>
      <c r="E10" s="245"/>
      <c r="F10" s="245">
        <v>1</v>
      </c>
    </row>
    <row r="11" spans="1:6" hidden="1" x14ac:dyDescent="0.25">
      <c r="A11" s="243" t="s">
        <v>416</v>
      </c>
      <c r="B11" s="244" t="s">
        <v>414</v>
      </c>
      <c r="C11" s="245"/>
      <c r="D11" s="245">
        <v>1</v>
      </c>
      <c r="E11" s="245"/>
      <c r="F11" s="245">
        <v>1</v>
      </c>
    </row>
    <row r="12" spans="1:6" hidden="1" x14ac:dyDescent="0.25">
      <c r="A12" s="243" t="s">
        <v>239</v>
      </c>
      <c r="B12" s="244" t="s">
        <v>414</v>
      </c>
      <c r="C12" s="245"/>
      <c r="D12" s="245">
        <v>8</v>
      </c>
      <c r="E12" s="245">
        <v>1</v>
      </c>
      <c r="F12" s="245">
        <v>9</v>
      </c>
    </row>
    <row r="13" spans="1:6" hidden="1" x14ac:dyDescent="0.25">
      <c r="A13" s="243" t="s">
        <v>242</v>
      </c>
      <c r="B13" s="244" t="s">
        <v>240</v>
      </c>
      <c r="C13" s="245"/>
      <c r="D13" s="245"/>
      <c r="E13" s="245">
        <v>11</v>
      </c>
      <c r="F13" s="245">
        <v>11</v>
      </c>
    </row>
    <row r="14" spans="1:6" hidden="1" x14ac:dyDescent="0.25">
      <c r="A14" s="243" t="s">
        <v>417</v>
      </c>
      <c r="B14" s="244" t="s">
        <v>418</v>
      </c>
      <c r="C14" s="245"/>
      <c r="D14" s="245"/>
      <c r="E14" s="245">
        <v>4</v>
      </c>
      <c r="F14" s="245">
        <v>4</v>
      </c>
    </row>
    <row r="15" spans="1:6" hidden="1" x14ac:dyDescent="0.25">
      <c r="A15" s="243" t="s">
        <v>419</v>
      </c>
      <c r="B15" s="244" t="s">
        <v>420</v>
      </c>
      <c r="C15" s="245">
        <v>3</v>
      </c>
      <c r="D15" s="245">
        <v>9</v>
      </c>
      <c r="E15" s="245">
        <v>4</v>
      </c>
      <c r="F15" s="245">
        <v>16</v>
      </c>
    </row>
    <row r="16" spans="1:6" hidden="1" x14ac:dyDescent="0.25">
      <c r="A16" s="243" t="s">
        <v>421</v>
      </c>
      <c r="B16" s="244" t="s">
        <v>422</v>
      </c>
      <c r="C16" s="245">
        <v>1</v>
      </c>
      <c r="D16" s="245">
        <v>1</v>
      </c>
      <c r="E16" s="245"/>
      <c r="F16" s="245">
        <v>2</v>
      </c>
    </row>
    <row r="17" spans="1:6" hidden="1" x14ac:dyDescent="0.25">
      <c r="A17" s="243" t="s">
        <v>423</v>
      </c>
      <c r="B17" s="244" t="s">
        <v>424</v>
      </c>
      <c r="C17" s="245">
        <v>3</v>
      </c>
      <c r="D17" s="245">
        <v>1</v>
      </c>
      <c r="E17" s="245"/>
      <c r="F17" s="245">
        <v>4</v>
      </c>
    </row>
    <row r="18" spans="1:6" hidden="1" x14ac:dyDescent="0.25">
      <c r="A18" s="243" t="s">
        <v>425</v>
      </c>
      <c r="B18" s="244" t="s">
        <v>426</v>
      </c>
      <c r="C18" s="245"/>
      <c r="D18" s="245"/>
      <c r="E18" s="245">
        <v>4</v>
      </c>
      <c r="F18" s="245">
        <v>4</v>
      </c>
    </row>
    <row r="19" spans="1:6" hidden="1" x14ac:dyDescent="0.25">
      <c r="A19" s="243" t="s">
        <v>427</v>
      </c>
      <c r="B19" s="244" t="s">
        <v>428</v>
      </c>
      <c r="C19" s="245"/>
      <c r="D19" s="245"/>
      <c r="E19" s="245">
        <v>10</v>
      </c>
      <c r="F19" s="245">
        <v>10</v>
      </c>
    </row>
    <row r="20" spans="1:6" hidden="1" x14ac:dyDescent="0.25">
      <c r="A20" s="243" t="s">
        <v>429</v>
      </c>
      <c r="B20" s="244" t="s">
        <v>430</v>
      </c>
      <c r="C20" s="245"/>
      <c r="D20" s="245"/>
      <c r="E20" s="245">
        <v>7</v>
      </c>
      <c r="F20" s="245">
        <v>7</v>
      </c>
    </row>
    <row r="21" spans="1:6" hidden="1" x14ac:dyDescent="0.25">
      <c r="A21" s="243" t="s">
        <v>431</v>
      </c>
      <c r="B21" s="244" t="s">
        <v>432</v>
      </c>
      <c r="C21" s="245">
        <v>17</v>
      </c>
      <c r="D21" s="245"/>
      <c r="E21" s="245"/>
      <c r="F21" s="245">
        <v>17</v>
      </c>
    </row>
    <row r="22" spans="1:6" hidden="1" x14ac:dyDescent="0.25">
      <c r="A22" s="243" t="s">
        <v>433</v>
      </c>
      <c r="B22" s="244" t="s">
        <v>654</v>
      </c>
      <c r="C22" s="245">
        <v>14</v>
      </c>
      <c r="D22" s="245"/>
      <c r="E22" s="245"/>
      <c r="F22" s="245">
        <v>14</v>
      </c>
    </row>
    <row r="23" spans="1:6" hidden="1" x14ac:dyDescent="0.25">
      <c r="A23" s="243" t="s">
        <v>655</v>
      </c>
      <c r="B23" s="244" t="s">
        <v>650</v>
      </c>
      <c r="C23" s="245">
        <v>466</v>
      </c>
      <c r="D23" s="245"/>
      <c r="E23" s="245">
        <v>320</v>
      </c>
      <c r="F23" s="245">
        <v>786</v>
      </c>
    </row>
    <row r="24" spans="1:6" hidden="1" x14ac:dyDescent="0.25">
      <c r="A24" s="243" t="s">
        <v>656</v>
      </c>
      <c r="B24" s="244" t="s">
        <v>320</v>
      </c>
      <c r="C24" s="245">
        <v>569</v>
      </c>
      <c r="D24" s="245"/>
      <c r="E24" s="245">
        <v>349</v>
      </c>
      <c r="F24" s="245">
        <v>918</v>
      </c>
    </row>
    <row r="25" spans="1:6" hidden="1" x14ac:dyDescent="0.25">
      <c r="A25" s="243" t="s">
        <v>434</v>
      </c>
      <c r="B25" s="244" t="s">
        <v>435</v>
      </c>
      <c r="C25" s="245"/>
      <c r="D25" s="245">
        <v>3</v>
      </c>
      <c r="E25" s="245"/>
      <c r="F25" s="245">
        <v>3</v>
      </c>
    </row>
    <row r="26" spans="1:6" hidden="1" x14ac:dyDescent="0.25">
      <c r="A26" s="243" t="s">
        <v>436</v>
      </c>
      <c r="B26" s="244" t="s">
        <v>437</v>
      </c>
      <c r="C26" s="245"/>
      <c r="D26" s="245">
        <v>1</v>
      </c>
      <c r="E26" s="245"/>
      <c r="F26" s="245">
        <v>1</v>
      </c>
    </row>
    <row r="27" spans="1:6" hidden="1" x14ac:dyDescent="0.25">
      <c r="A27" s="243" t="s">
        <v>438</v>
      </c>
      <c r="B27" s="244" t="s">
        <v>439</v>
      </c>
      <c r="C27" s="245"/>
      <c r="D27" s="245">
        <v>1</v>
      </c>
      <c r="E27" s="245"/>
      <c r="F27" s="245">
        <v>1</v>
      </c>
    </row>
    <row r="28" spans="1:6" hidden="1" x14ac:dyDescent="0.25">
      <c r="A28" s="243" t="s">
        <v>440</v>
      </c>
      <c r="B28" s="244" t="s">
        <v>441</v>
      </c>
      <c r="C28" s="245"/>
      <c r="D28" s="245">
        <v>1</v>
      </c>
      <c r="E28" s="245"/>
      <c r="F28" s="245">
        <v>1</v>
      </c>
    </row>
    <row r="29" spans="1:6" hidden="1" x14ac:dyDescent="0.25">
      <c r="A29" s="243" t="s">
        <v>442</v>
      </c>
      <c r="B29" s="244" t="s">
        <v>443</v>
      </c>
      <c r="C29" s="245"/>
      <c r="D29" s="245">
        <v>1</v>
      </c>
      <c r="E29" s="245"/>
      <c r="F29" s="245">
        <v>1</v>
      </c>
    </row>
    <row r="30" spans="1:6" hidden="1" x14ac:dyDescent="0.25">
      <c r="A30" s="243" t="s">
        <v>444</v>
      </c>
      <c r="B30" s="244" t="s">
        <v>445</v>
      </c>
      <c r="C30" s="245">
        <v>1</v>
      </c>
      <c r="D30" s="245">
        <v>1</v>
      </c>
      <c r="E30" s="245"/>
      <c r="F30" s="245">
        <v>2</v>
      </c>
    </row>
    <row r="31" spans="1:6" hidden="1" x14ac:dyDescent="0.25">
      <c r="A31" s="243" t="s">
        <v>657</v>
      </c>
      <c r="B31" s="244" t="s">
        <v>446</v>
      </c>
      <c r="C31" s="245">
        <v>1</v>
      </c>
      <c r="D31" s="245"/>
      <c r="E31" s="245"/>
      <c r="F31" s="245">
        <v>1</v>
      </c>
    </row>
    <row r="32" spans="1:6" hidden="1" x14ac:dyDescent="0.25">
      <c r="A32" s="243" t="s">
        <v>447</v>
      </c>
      <c r="B32" s="244" t="s">
        <v>448</v>
      </c>
      <c r="C32" s="245">
        <v>1</v>
      </c>
      <c r="D32" s="245"/>
      <c r="E32" s="245">
        <v>4</v>
      </c>
      <c r="F32" s="245">
        <v>5</v>
      </c>
    </row>
    <row r="33" spans="1:6" hidden="1" x14ac:dyDescent="0.25">
      <c r="A33" s="243" t="s">
        <v>449</v>
      </c>
      <c r="B33" s="244" t="s">
        <v>450</v>
      </c>
      <c r="C33" s="245"/>
      <c r="D33" s="245"/>
      <c r="E33" s="245">
        <v>1</v>
      </c>
      <c r="F33" s="245">
        <v>1</v>
      </c>
    </row>
    <row r="34" spans="1:6" hidden="1" x14ac:dyDescent="0.25">
      <c r="A34" s="243" t="s">
        <v>451</v>
      </c>
      <c r="B34" s="244" t="s">
        <v>452</v>
      </c>
      <c r="C34" s="245">
        <v>2</v>
      </c>
      <c r="D34" s="245"/>
      <c r="E34" s="245"/>
      <c r="F34" s="245">
        <v>2</v>
      </c>
    </row>
    <row r="35" spans="1:6" hidden="1" x14ac:dyDescent="0.25">
      <c r="A35" s="243" t="s">
        <v>363</v>
      </c>
      <c r="B35" s="244" t="s">
        <v>364</v>
      </c>
      <c r="C35" s="245"/>
      <c r="D35" s="245">
        <v>3</v>
      </c>
      <c r="E35" s="245"/>
      <c r="F35" s="245">
        <v>3</v>
      </c>
    </row>
    <row r="36" spans="1:6" hidden="1" x14ac:dyDescent="0.25">
      <c r="A36" s="243" t="s">
        <v>453</v>
      </c>
      <c r="B36" s="244" t="s">
        <v>454</v>
      </c>
      <c r="C36" s="245">
        <v>310</v>
      </c>
      <c r="D36" s="245">
        <v>174</v>
      </c>
      <c r="E36" s="245">
        <v>86</v>
      </c>
      <c r="F36" s="245">
        <v>570</v>
      </c>
    </row>
    <row r="37" spans="1:6" hidden="1" x14ac:dyDescent="0.25">
      <c r="A37" s="243" t="s">
        <v>155</v>
      </c>
      <c r="B37" s="244" t="s">
        <v>658</v>
      </c>
      <c r="C37" s="245">
        <v>1</v>
      </c>
      <c r="D37" s="245"/>
      <c r="E37" s="245"/>
      <c r="F37" s="245">
        <v>1</v>
      </c>
    </row>
    <row r="38" spans="1:6" hidden="1" x14ac:dyDescent="0.25">
      <c r="A38" s="243" t="s">
        <v>138</v>
      </c>
      <c r="B38" s="244" t="s">
        <v>139</v>
      </c>
      <c r="C38" s="245">
        <v>275</v>
      </c>
      <c r="D38" s="245">
        <v>166</v>
      </c>
      <c r="E38" s="245">
        <v>40</v>
      </c>
      <c r="F38" s="245">
        <v>481</v>
      </c>
    </row>
    <row r="39" spans="1:6" hidden="1" x14ac:dyDescent="0.25">
      <c r="A39" s="243" t="s">
        <v>455</v>
      </c>
      <c r="B39" s="244" t="s">
        <v>456</v>
      </c>
      <c r="C39" s="245">
        <v>18</v>
      </c>
      <c r="D39" s="245"/>
      <c r="E39" s="245"/>
      <c r="F39" s="245">
        <v>18</v>
      </c>
    </row>
    <row r="40" spans="1:6" hidden="1" x14ac:dyDescent="0.25">
      <c r="A40" s="243" t="s">
        <v>246</v>
      </c>
      <c r="B40" s="244" t="s">
        <v>457</v>
      </c>
      <c r="C40" s="245">
        <v>2736</v>
      </c>
      <c r="D40" s="245">
        <v>23</v>
      </c>
      <c r="E40" s="245">
        <v>130</v>
      </c>
      <c r="F40" s="245">
        <v>2889</v>
      </c>
    </row>
    <row r="41" spans="1:6" hidden="1" x14ac:dyDescent="0.25">
      <c r="A41" s="243" t="s">
        <v>248</v>
      </c>
      <c r="B41" s="244" t="s">
        <v>458</v>
      </c>
      <c r="C41" s="245"/>
      <c r="D41" s="245">
        <v>56</v>
      </c>
      <c r="E41" s="245">
        <v>38</v>
      </c>
      <c r="F41" s="245">
        <v>94</v>
      </c>
    </row>
    <row r="42" spans="1:6" hidden="1" x14ac:dyDescent="0.25">
      <c r="A42" s="243" t="s">
        <v>204</v>
      </c>
      <c r="B42" s="244" t="s">
        <v>459</v>
      </c>
      <c r="C42" s="245">
        <v>1368</v>
      </c>
      <c r="D42" s="245">
        <v>973</v>
      </c>
      <c r="E42" s="245">
        <v>322</v>
      </c>
      <c r="F42" s="245">
        <v>2663</v>
      </c>
    </row>
    <row r="43" spans="1:6" hidden="1" x14ac:dyDescent="0.25">
      <c r="A43" s="243" t="s">
        <v>205</v>
      </c>
      <c r="B43" s="244" t="s">
        <v>460</v>
      </c>
      <c r="C43" s="245"/>
      <c r="D43" s="245">
        <v>310</v>
      </c>
      <c r="E43" s="245">
        <v>94</v>
      </c>
      <c r="F43" s="245">
        <v>404</v>
      </c>
    </row>
    <row r="44" spans="1:6" hidden="1" x14ac:dyDescent="0.25">
      <c r="A44" s="243" t="s">
        <v>87</v>
      </c>
      <c r="B44" s="244" t="s">
        <v>88</v>
      </c>
      <c r="C44" s="245">
        <v>323</v>
      </c>
      <c r="D44" s="245">
        <v>112</v>
      </c>
      <c r="E44" s="245">
        <v>107</v>
      </c>
      <c r="F44" s="245">
        <v>542</v>
      </c>
    </row>
    <row r="45" spans="1:6" hidden="1" x14ac:dyDescent="0.25">
      <c r="A45" s="243" t="s">
        <v>365</v>
      </c>
      <c r="B45" s="244" t="s">
        <v>366</v>
      </c>
      <c r="C45" s="245">
        <v>78</v>
      </c>
      <c r="D45" s="245">
        <v>33</v>
      </c>
      <c r="E45" s="245">
        <v>7</v>
      </c>
      <c r="F45" s="245">
        <v>118</v>
      </c>
    </row>
    <row r="46" spans="1:6" hidden="1" x14ac:dyDescent="0.25">
      <c r="A46" s="243" t="s">
        <v>140</v>
      </c>
      <c r="B46" s="244" t="s">
        <v>141</v>
      </c>
      <c r="C46" s="245">
        <v>49</v>
      </c>
      <c r="D46" s="245"/>
      <c r="E46" s="245"/>
      <c r="F46" s="245">
        <v>49</v>
      </c>
    </row>
    <row r="47" spans="1:6" hidden="1" x14ac:dyDescent="0.25">
      <c r="A47" s="243" t="s">
        <v>133</v>
      </c>
      <c r="B47" s="244" t="s">
        <v>462</v>
      </c>
      <c r="C47" s="245"/>
      <c r="D47" s="245">
        <v>5</v>
      </c>
      <c r="E47" s="245">
        <v>7</v>
      </c>
      <c r="F47" s="245">
        <v>12</v>
      </c>
    </row>
    <row r="48" spans="1:6" hidden="1" x14ac:dyDescent="0.25">
      <c r="A48" s="243" t="s">
        <v>135</v>
      </c>
      <c r="B48" s="244" t="s">
        <v>136</v>
      </c>
      <c r="C48" s="245">
        <v>2</v>
      </c>
      <c r="D48" s="245"/>
      <c r="E48" s="245"/>
      <c r="F48" s="245">
        <v>2</v>
      </c>
    </row>
    <row r="49" spans="1:6" hidden="1" x14ac:dyDescent="0.25">
      <c r="A49" s="243" t="s">
        <v>396</v>
      </c>
      <c r="B49" s="244" t="s">
        <v>397</v>
      </c>
      <c r="C49" s="245">
        <v>4</v>
      </c>
      <c r="D49" s="245">
        <v>5</v>
      </c>
      <c r="E49" s="245">
        <v>3</v>
      </c>
      <c r="F49" s="245">
        <v>12</v>
      </c>
    </row>
    <row r="50" spans="1:6" hidden="1" x14ac:dyDescent="0.25">
      <c r="A50" s="243" t="s">
        <v>351</v>
      </c>
      <c r="B50" s="244" t="s">
        <v>352</v>
      </c>
      <c r="C50" s="245">
        <v>7</v>
      </c>
      <c r="D50" s="245">
        <v>1</v>
      </c>
      <c r="E50" s="245"/>
      <c r="F50" s="245">
        <v>8</v>
      </c>
    </row>
    <row r="51" spans="1:6" hidden="1" x14ac:dyDescent="0.25">
      <c r="A51" s="243" t="s">
        <v>216</v>
      </c>
      <c r="B51" s="244" t="s">
        <v>216</v>
      </c>
      <c r="C51" s="245"/>
      <c r="D51" s="245">
        <v>8</v>
      </c>
      <c r="E51" s="245"/>
      <c r="F51" s="245">
        <v>8</v>
      </c>
    </row>
    <row r="52" spans="1:6" hidden="1" x14ac:dyDescent="0.25">
      <c r="A52" s="243" t="s">
        <v>463</v>
      </c>
      <c r="B52" s="244" t="s">
        <v>464</v>
      </c>
      <c r="C52" s="245">
        <v>40</v>
      </c>
      <c r="D52" s="245"/>
      <c r="E52" s="245"/>
      <c r="F52" s="245">
        <v>40</v>
      </c>
    </row>
    <row r="53" spans="1:6" hidden="1" x14ac:dyDescent="0.25">
      <c r="A53" s="243" t="s">
        <v>465</v>
      </c>
      <c r="B53" s="244" t="s">
        <v>466</v>
      </c>
      <c r="C53" s="245">
        <v>19</v>
      </c>
      <c r="D53" s="245"/>
      <c r="E53" s="245"/>
      <c r="F53" s="245">
        <v>19</v>
      </c>
    </row>
    <row r="54" spans="1:6" hidden="1" x14ac:dyDescent="0.25">
      <c r="A54" s="243" t="s">
        <v>343</v>
      </c>
      <c r="B54" s="244" t="s">
        <v>344</v>
      </c>
      <c r="C54" s="245"/>
      <c r="D54" s="245">
        <v>1</v>
      </c>
      <c r="E54" s="245"/>
      <c r="F54" s="245">
        <v>1</v>
      </c>
    </row>
    <row r="55" spans="1:6" hidden="1" x14ac:dyDescent="0.25">
      <c r="A55" s="243" t="s">
        <v>467</v>
      </c>
      <c r="B55" s="244" t="s">
        <v>468</v>
      </c>
      <c r="C55" s="245">
        <v>2</v>
      </c>
      <c r="D55" s="245"/>
      <c r="E55" s="245"/>
      <c r="F55" s="245">
        <v>2</v>
      </c>
    </row>
    <row r="56" spans="1:6" hidden="1" x14ac:dyDescent="0.25">
      <c r="A56" s="243" t="s">
        <v>312</v>
      </c>
      <c r="B56" s="244" t="s">
        <v>313</v>
      </c>
      <c r="C56" s="245">
        <v>128</v>
      </c>
      <c r="D56" s="245">
        <v>9</v>
      </c>
      <c r="E56" s="245"/>
      <c r="F56" s="245">
        <v>137</v>
      </c>
    </row>
    <row r="57" spans="1:6" hidden="1" x14ac:dyDescent="0.25">
      <c r="A57" s="243" t="s">
        <v>224</v>
      </c>
      <c r="B57" s="244" t="s">
        <v>471</v>
      </c>
      <c r="C57" s="245"/>
      <c r="D57" s="245">
        <v>2</v>
      </c>
      <c r="E57" s="245"/>
      <c r="F57" s="245">
        <v>2</v>
      </c>
    </row>
    <row r="58" spans="1:6" hidden="1" x14ac:dyDescent="0.25">
      <c r="A58" s="243" t="s">
        <v>89</v>
      </c>
      <c r="B58" s="244" t="s">
        <v>90</v>
      </c>
      <c r="C58" s="245">
        <v>3378</v>
      </c>
      <c r="D58" s="245">
        <v>523</v>
      </c>
      <c r="E58" s="245">
        <v>267</v>
      </c>
      <c r="F58" s="245">
        <v>4168</v>
      </c>
    </row>
    <row r="59" spans="1:6" hidden="1" x14ac:dyDescent="0.25">
      <c r="A59" s="243" t="s">
        <v>472</v>
      </c>
      <c r="B59" s="244" t="s">
        <v>473</v>
      </c>
      <c r="C59" s="245">
        <v>303</v>
      </c>
      <c r="D59" s="245"/>
      <c r="E59" s="245"/>
      <c r="F59" s="245">
        <v>303</v>
      </c>
    </row>
    <row r="60" spans="1:6" hidden="1" x14ac:dyDescent="0.25">
      <c r="A60" s="243" t="s">
        <v>38</v>
      </c>
      <c r="B60" s="244" t="s">
        <v>474</v>
      </c>
      <c r="C60" s="245">
        <v>1346</v>
      </c>
      <c r="D60" s="245">
        <v>410</v>
      </c>
      <c r="E60" s="245">
        <v>573</v>
      </c>
      <c r="F60" s="245">
        <v>2329</v>
      </c>
    </row>
    <row r="61" spans="1:6" hidden="1" x14ac:dyDescent="0.25">
      <c r="A61" s="243" t="s">
        <v>393</v>
      </c>
      <c r="B61" s="244" t="s">
        <v>659</v>
      </c>
      <c r="C61" s="245"/>
      <c r="D61" s="245"/>
      <c r="E61" s="245">
        <v>18</v>
      </c>
      <c r="F61" s="245">
        <v>18</v>
      </c>
    </row>
    <row r="62" spans="1:6" hidden="1" x14ac:dyDescent="0.25">
      <c r="A62" s="243" t="s">
        <v>475</v>
      </c>
      <c r="B62" s="244" t="s">
        <v>476</v>
      </c>
      <c r="C62" s="245"/>
      <c r="D62" s="245"/>
      <c r="E62" s="245">
        <v>10</v>
      </c>
      <c r="F62" s="245">
        <v>10</v>
      </c>
    </row>
    <row r="63" spans="1:6" hidden="1" x14ac:dyDescent="0.25">
      <c r="A63" s="243" t="s">
        <v>477</v>
      </c>
      <c r="B63" s="244" t="s">
        <v>478</v>
      </c>
      <c r="C63" s="245"/>
      <c r="D63" s="245"/>
      <c r="E63" s="245">
        <v>54</v>
      </c>
      <c r="F63" s="245">
        <v>54</v>
      </c>
    </row>
    <row r="64" spans="1:6" hidden="1" x14ac:dyDescent="0.25">
      <c r="A64" s="243" t="s">
        <v>479</v>
      </c>
      <c r="B64" s="244" t="s">
        <v>480</v>
      </c>
      <c r="C64" s="245"/>
      <c r="D64" s="245"/>
      <c r="E64" s="245">
        <v>4</v>
      </c>
      <c r="F64" s="245">
        <v>4</v>
      </c>
    </row>
    <row r="65" spans="1:6" hidden="1" x14ac:dyDescent="0.25">
      <c r="A65" s="243" t="s">
        <v>48</v>
      </c>
      <c r="B65" s="244" t="s">
        <v>49</v>
      </c>
      <c r="C65" s="245">
        <v>711</v>
      </c>
      <c r="D65" s="245">
        <v>610</v>
      </c>
      <c r="E65" s="245">
        <v>553</v>
      </c>
      <c r="F65" s="245">
        <v>1874</v>
      </c>
    </row>
    <row r="66" spans="1:6" hidden="1" x14ac:dyDescent="0.25">
      <c r="A66" s="243" t="s">
        <v>481</v>
      </c>
      <c r="B66" s="244" t="s">
        <v>482</v>
      </c>
      <c r="C66" s="245"/>
      <c r="D66" s="245">
        <v>30</v>
      </c>
      <c r="E66" s="245"/>
      <c r="F66" s="245">
        <v>30</v>
      </c>
    </row>
    <row r="67" spans="1:6" hidden="1" x14ac:dyDescent="0.25">
      <c r="A67" s="243" t="s">
        <v>123</v>
      </c>
      <c r="B67" s="244" t="s">
        <v>185</v>
      </c>
      <c r="C67" s="245"/>
      <c r="D67" s="245"/>
      <c r="E67" s="245">
        <v>6</v>
      </c>
      <c r="F67" s="245">
        <v>6</v>
      </c>
    </row>
    <row r="68" spans="1:6" hidden="1" x14ac:dyDescent="0.25">
      <c r="A68" s="243" t="s">
        <v>483</v>
      </c>
      <c r="B68" s="244" t="s">
        <v>484</v>
      </c>
      <c r="C68" s="245"/>
      <c r="D68" s="245"/>
      <c r="E68" s="245">
        <v>1</v>
      </c>
      <c r="F68" s="245">
        <v>1</v>
      </c>
    </row>
    <row r="69" spans="1:6" hidden="1" x14ac:dyDescent="0.25">
      <c r="A69" s="243" t="s">
        <v>207</v>
      </c>
      <c r="B69" s="244" t="s">
        <v>660</v>
      </c>
      <c r="C69" s="245"/>
      <c r="D69" s="245">
        <v>425</v>
      </c>
      <c r="E69" s="245">
        <v>374</v>
      </c>
      <c r="F69" s="245">
        <v>799</v>
      </c>
    </row>
    <row r="70" spans="1:6" hidden="1" x14ac:dyDescent="0.25">
      <c r="A70" s="243" t="s">
        <v>91</v>
      </c>
      <c r="B70" s="244" t="s">
        <v>485</v>
      </c>
      <c r="C70" s="245">
        <v>96</v>
      </c>
      <c r="D70" s="245">
        <v>227</v>
      </c>
      <c r="E70" s="245">
        <v>100</v>
      </c>
      <c r="F70" s="245">
        <v>423</v>
      </c>
    </row>
    <row r="71" spans="1:6" hidden="1" x14ac:dyDescent="0.25">
      <c r="A71" s="243" t="s">
        <v>95</v>
      </c>
      <c r="B71" s="244" t="s">
        <v>486</v>
      </c>
      <c r="C71" s="245">
        <v>324</v>
      </c>
      <c r="D71" s="245">
        <v>3050</v>
      </c>
      <c r="E71" s="245">
        <v>3056</v>
      </c>
      <c r="F71" s="245">
        <v>6430</v>
      </c>
    </row>
    <row r="72" spans="1:6" hidden="1" x14ac:dyDescent="0.25">
      <c r="A72" s="243" t="s">
        <v>93</v>
      </c>
      <c r="B72" s="244" t="s">
        <v>461</v>
      </c>
      <c r="C72" s="245">
        <v>1286</v>
      </c>
      <c r="D72" s="245">
        <v>49</v>
      </c>
      <c r="E72" s="245">
        <v>130</v>
      </c>
      <c r="F72" s="245">
        <v>1465</v>
      </c>
    </row>
    <row r="73" spans="1:6" hidden="1" x14ac:dyDescent="0.25">
      <c r="A73" s="243" t="s">
        <v>97</v>
      </c>
      <c r="B73" s="244" t="s">
        <v>487</v>
      </c>
      <c r="C73" s="245">
        <v>43</v>
      </c>
      <c r="D73" s="245"/>
      <c r="E73" s="245">
        <v>221</v>
      </c>
      <c r="F73" s="245">
        <v>264</v>
      </c>
    </row>
    <row r="74" spans="1:6" hidden="1" x14ac:dyDescent="0.25">
      <c r="A74" s="243" t="s">
        <v>488</v>
      </c>
      <c r="B74" s="244" t="s">
        <v>489</v>
      </c>
      <c r="C74" s="245">
        <v>3300</v>
      </c>
      <c r="D74" s="245"/>
      <c r="E74" s="245">
        <v>840</v>
      </c>
      <c r="F74" s="245">
        <v>4140</v>
      </c>
    </row>
    <row r="75" spans="1:6" hidden="1" x14ac:dyDescent="0.25">
      <c r="A75" s="243" t="s">
        <v>490</v>
      </c>
      <c r="B75" s="244" t="s">
        <v>491</v>
      </c>
      <c r="C75" s="245">
        <v>8</v>
      </c>
      <c r="D75" s="245"/>
      <c r="E75" s="245"/>
      <c r="F75" s="245">
        <v>8</v>
      </c>
    </row>
    <row r="76" spans="1:6" hidden="1" x14ac:dyDescent="0.25">
      <c r="A76" s="243" t="s">
        <v>492</v>
      </c>
      <c r="B76" s="244" t="s">
        <v>493</v>
      </c>
      <c r="C76" s="245">
        <v>1</v>
      </c>
      <c r="D76" s="245"/>
      <c r="E76" s="245"/>
      <c r="F76" s="245">
        <v>1</v>
      </c>
    </row>
    <row r="77" spans="1:6" hidden="1" x14ac:dyDescent="0.25">
      <c r="A77" s="243" t="s">
        <v>494</v>
      </c>
      <c r="B77" s="244" t="s">
        <v>661</v>
      </c>
      <c r="C77" s="245"/>
      <c r="D77" s="245">
        <v>2</v>
      </c>
      <c r="E77" s="245">
        <v>15</v>
      </c>
      <c r="F77" s="245">
        <v>17</v>
      </c>
    </row>
    <row r="78" spans="1:6" hidden="1" x14ac:dyDescent="0.25">
      <c r="A78" s="243" t="s">
        <v>495</v>
      </c>
      <c r="B78" s="244" t="s">
        <v>496</v>
      </c>
      <c r="C78" s="245">
        <v>1</v>
      </c>
      <c r="D78" s="245">
        <v>3</v>
      </c>
      <c r="E78" s="245"/>
      <c r="F78" s="245">
        <v>4</v>
      </c>
    </row>
    <row r="79" spans="1:6" hidden="1" x14ac:dyDescent="0.25">
      <c r="A79" s="243" t="s">
        <v>347</v>
      </c>
      <c r="B79" s="244" t="s">
        <v>348</v>
      </c>
      <c r="C79" s="245">
        <v>9</v>
      </c>
      <c r="D79" s="245">
        <v>10</v>
      </c>
      <c r="E79" s="245">
        <v>3</v>
      </c>
      <c r="F79" s="245">
        <v>22</v>
      </c>
    </row>
    <row r="80" spans="1:6" hidden="1" x14ac:dyDescent="0.25">
      <c r="A80" s="243" t="s">
        <v>233</v>
      </c>
      <c r="B80" s="244" t="s">
        <v>234</v>
      </c>
      <c r="C80" s="245">
        <v>112</v>
      </c>
      <c r="D80" s="245">
        <v>53</v>
      </c>
      <c r="E80" s="245">
        <v>46</v>
      </c>
      <c r="F80" s="245">
        <v>211</v>
      </c>
    </row>
    <row r="81" spans="1:6" x14ac:dyDescent="0.25">
      <c r="A81" s="243" t="s">
        <v>376</v>
      </c>
      <c r="B81" s="244" t="s">
        <v>377</v>
      </c>
      <c r="C81" s="245">
        <v>2</v>
      </c>
      <c r="D81" s="245"/>
      <c r="E81" s="245"/>
      <c r="F81" s="245">
        <v>2</v>
      </c>
    </row>
    <row r="82" spans="1:6" hidden="1" x14ac:dyDescent="0.25">
      <c r="A82" s="243" t="s">
        <v>497</v>
      </c>
      <c r="B82" s="244" t="s">
        <v>498</v>
      </c>
      <c r="C82" s="245">
        <v>8</v>
      </c>
      <c r="D82" s="245"/>
      <c r="E82" s="245"/>
      <c r="F82" s="245">
        <v>8</v>
      </c>
    </row>
    <row r="83" spans="1:6" hidden="1" x14ac:dyDescent="0.25">
      <c r="A83" s="243" t="s">
        <v>499</v>
      </c>
      <c r="B83" s="244" t="s">
        <v>500</v>
      </c>
      <c r="C83" s="245">
        <v>15</v>
      </c>
      <c r="D83" s="245"/>
      <c r="E83" s="245"/>
      <c r="F83" s="245">
        <v>15</v>
      </c>
    </row>
    <row r="84" spans="1:6" hidden="1" x14ac:dyDescent="0.25">
      <c r="A84" s="243" t="s">
        <v>501</v>
      </c>
      <c r="B84" s="244" t="s">
        <v>502</v>
      </c>
      <c r="C84" s="245">
        <v>7</v>
      </c>
      <c r="D84" s="245"/>
      <c r="E84" s="245"/>
      <c r="F84" s="245">
        <v>7</v>
      </c>
    </row>
    <row r="85" spans="1:6" hidden="1" x14ac:dyDescent="0.25">
      <c r="A85" s="243" t="s">
        <v>662</v>
      </c>
      <c r="B85" s="244" t="s">
        <v>663</v>
      </c>
      <c r="C85" s="245"/>
      <c r="D85" s="245"/>
      <c r="E85" s="245">
        <v>1</v>
      </c>
      <c r="F85" s="245">
        <v>1</v>
      </c>
    </row>
    <row r="86" spans="1:6" hidden="1" x14ac:dyDescent="0.25">
      <c r="A86" s="243" t="s">
        <v>371</v>
      </c>
      <c r="B86" s="244" t="s">
        <v>372</v>
      </c>
      <c r="C86" s="245">
        <v>104</v>
      </c>
      <c r="D86" s="245">
        <v>20</v>
      </c>
      <c r="E86" s="245">
        <v>2</v>
      </c>
      <c r="F86" s="245">
        <v>126</v>
      </c>
    </row>
    <row r="87" spans="1:6" hidden="1" x14ac:dyDescent="0.25">
      <c r="A87" s="243" t="s">
        <v>369</v>
      </c>
      <c r="B87" s="244" t="s">
        <v>664</v>
      </c>
      <c r="C87" s="245">
        <v>42</v>
      </c>
      <c r="D87" s="245"/>
      <c r="E87" s="245"/>
      <c r="F87" s="245">
        <v>42</v>
      </c>
    </row>
    <row r="88" spans="1:6" hidden="1" x14ac:dyDescent="0.25">
      <c r="A88" s="243" t="s">
        <v>296</v>
      </c>
      <c r="B88" s="244" t="s">
        <v>297</v>
      </c>
      <c r="C88" s="245">
        <v>2</v>
      </c>
      <c r="D88" s="245"/>
      <c r="E88" s="245"/>
      <c r="F88" s="245">
        <v>2</v>
      </c>
    </row>
    <row r="89" spans="1:6" hidden="1" x14ac:dyDescent="0.25">
      <c r="A89" s="243" t="s">
        <v>282</v>
      </c>
      <c r="B89" s="244" t="s">
        <v>283</v>
      </c>
      <c r="C89" s="245">
        <v>43</v>
      </c>
      <c r="D89" s="245">
        <v>18</v>
      </c>
      <c r="E89" s="245">
        <v>16</v>
      </c>
      <c r="F89" s="245">
        <v>77</v>
      </c>
    </row>
    <row r="90" spans="1:6" hidden="1" x14ac:dyDescent="0.25">
      <c r="A90" s="243" t="s">
        <v>300</v>
      </c>
      <c r="B90" s="244" t="s">
        <v>301</v>
      </c>
      <c r="C90" s="245">
        <v>9</v>
      </c>
      <c r="D90" s="245">
        <v>32</v>
      </c>
      <c r="E90" s="245"/>
      <c r="F90" s="245">
        <v>41</v>
      </c>
    </row>
    <row r="91" spans="1:6" hidden="1" x14ac:dyDescent="0.25">
      <c r="A91" s="243" t="s">
        <v>302</v>
      </c>
      <c r="B91" s="244" t="s">
        <v>303</v>
      </c>
      <c r="C91" s="245">
        <v>12</v>
      </c>
      <c r="D91" s="245">
        <v>6</v>
      </c>
      <c r="E91" s="245">
        <v>1</v>
      </c>
      <c r="F91" s="245">
        <v>19</v>
      </c>
    </row>
    <row r="92" spans="1:6" hidden="1" x14ac:dyDescent="0.25">
      <c r="A92" s="243" t="s">
        <v>304</v>
      </c>
      <c r="B92" s="244" t="s">
        <v>305</v>
      </c>
      <c r="C92" s="245">
        <v>2</v>
      </c>
      <c r="D92" s="245"/>
      <c r="E92" s="245"/>
      <c r="F92" s="245">
        <v>2</v>
      </c>
    </row>
    <row r="93" spans="1:6" hidden="1" x14ac:dyDescent="0.25">
      <c r="A93" s="243" t="s">
        <v>503</v>
      </c>
      <c r="B93" s="244" t="s">
        <v>504</v>
      </c>
      <c r="C93" s="245">
        <v>4</v>
      </c>
      <c r="D93" s="245"/>
      <c r="E93" s="245"/>
      <c r="F93" s="245">
        <v>4</v>
      </c>
    </row>
    <row r="94" spans="1:6" hidden="1" x14ac:dyDescent="0.25">
      <c r="A94" s="243" t="s">
        <v>292</v>
      </c>
      <c r="B94" s="244" t="s">
        <v>293</v>
      </c>
      <c r="C94" s="245">
        <v>15</v>
      </c>
      <c r="D94" s="245">
        <v>6</v>
      </c>
      <c r="E94" s="245">
        <v>10</v>
      </c>
      <c r="F94" s="245">
        <v>31</v>
      </c>
    </row>
    <row r="95" spans="1:6" hidden="1" x14ac:dyDescent="0.25">
      <c r="A95" s="243" t="s">
        <v>286</v>
      </c>
      <c r="B95" s="244" t="s">
        <v>287</v>
      </c>
      <c r="C95" s="245"/>
      <c r="D95" s="245"/>
      <c r="E95" s="245">
        <v>26</v>
      </c>
      <c r="F95" s="245">
        <v>26</v>
      </c>
    </row>
    <row r="96" spans="1:6" hidden="1" x14ac:dyDescent="0.25">
      <c r="A96" s="243" t="s">
        <v>505</v>
      </c>
      <c r="B96" s="244" t="s">
        <v>506</v>
      </c>
      <c r="C96" s="245">
        <v>3</v>
      </c>
      <c r="D96" s="245"/>
      <c r="E96" s="245"/>
      <c r="F96" s="245">
        <v>3</v>
      </c>
    </row>
    <row r="97" spans="1:6" hidden="1" x14ac:dyDescent="0.25">
      <c r="A97" s="243" t="s">
        <v>235</v>
      </c>
      <c r="B97" s="244" t="s">
        <v>236</v>
      </c>
      <c r="C97" s="245">
        <v>60</v>
      </c>
      <c r="D97" s="245">
        <v>95</v>
      </c>
      <c r="E97" s="245">
        <v>93</v>
      </c>
      <c r="F97" s="245">
        <v>248</v>
      </c>
    </row>
    <row r="98" spans="1:6" hidden="1" x14ac:dyDescent="0.25">
      <c r="A98" s="243" t="s">
        <v>288</v>
      </c>
      <c r="B98" s="244" t="s">
        <v>289</v>
      </c>
      <c r="C98" s="245">
        <v>62</v>
      </c>
      <c r="D98" s="245">
        <v>4</v>
      </c>
      <c r="E98" s="245">
        <v>8</v>
      </c>
      <c r="F98" s="245">
        <v>74</v>
      </c>
    </row>
    <row r="99" spans="1:6" hidden="1" x14ac:dyDescent="0.25">
      <c r="A99" s="243" t="s">
        <v>294</v>
      </c>
      <c r="B99" s="244" t="s">
        <v>295</v>
      </c>
      <c r="C99" s="245">
        <v>120</v>
      </c>
      <c r="D99" s="245">
        <v>46</v>
      </c>
      <c r="E99" s="245">
        <v>7</v>
      </c>
      <c r="F99" s="245">
        <v>173</v>
      </c>
    </row>
    <row r="100" spans="1:6" hidden="1" x14ac:dyDescent="0.25">
      <c r="A100" s="243" t="s">
        <v>290</v>
      </c>
      <c r="B100" s="244" t="s">
        <v>291</v>
      </c>
      <c r="C100" s="245">
        <v>30</v>
      </c>
      <c r="D100" s="245">
        <v>111</v>
      </c>
      <c r="E100" s="245">
        <v>25</v>
      </c>
      <c r="F100" s="245">
        <v>166</v>
      </c>
    </row>
    <row r="101" spans="1:6" hidden="1" x14ac:dyDescent="0.25">
      <c r="A101" s="243" t="s">
        <v>507</v>
      </c>
      <c r="B101" s="244" t="s">
        <v>508</v>
      </c>
      <c r="C101" s="245">
        <v>2</v>
      </c>
      <c r="D101" s="245"/>
      <c r="E101" s="245"/>
      <c r="F101" s="245">
        <v>2</v>
      </c>
    </row>
    <row r="102" spans="1:6" hidden="1" x14ac:dyDescent="0.25">
      <c r="A102" s="243" t="s">
        <v>509</v>
      </c>
      <c r="B102" s="244" t="s">
        <v>510</v>
      </c>
      <c r="C102" s="245">
        <v>1</v>
      </c>
      <c r="D102" s="245"/>
      <c r="E102" s="245">
        <v>2</v>
      </c>
      <c r="F102" s="245">
        <v>3</v>
      </c>
    </row>
    <row r="103" spans="1:6" hidden="1" x14ac:dyDescent="0.25">
      <c r="A103" s="243" t="s">
        <v>360</v>
      </c>
      <c r="B103" s="244" t="s">
        <v>361</v>
      </c>
      <c r="C103" s="245">
        <v>43</v>
      </c>
      <c r="D103" s="245"/>
      <c r="E103" s="245">
        <v>1</v>
      </c>
      <c r="F103" s="245">
        <v>44</v>
      </c>
    </row>
    <row r="104" spans="1:6" hidden="1" x14ac:dyDescent="0.25">
      <c r="A104" s="243" t="s">
        <v>511</v>
      </c>
      <c r="B104" s="244" t="s">
        <v>512</v>
      </c>
      <c r="C104" s="245"/>
      <c r="D104" s="245"/>
      <c r="E104" s="245">
        <v>3</v>
      </c>
      <c r="F104" s="245">
        <v>3</v>
      </c>
    </row>
    <row r="105" spans="1:6" hidden="1" x14ac:dyDescent="0.25">
      <c r="A105" s="243" t="s">
        <v>513</v>
      </c>
      <c r="B105" s="244" t="s">
        <v>101</v>
      </c>
      <c r="C105" s="245">
        <v>1</v>
      </c>
      <c r="D105" s="245"/>
      <c r="E105" s="245"/>
      <c r="F105" s="245">
        <v>1</v>
      </c>
    </row>
    <row r="106" spans="1:6" hidden="1" x14ac:dyDescent="0.25">
      <c r="A106" s="243" t="s">
        <v>514</v>
      </c>
      <c r="B106" s="244" t="s">
        <v>515</v>
      </c>
      <c r="C106" s="245">
        <v>2</v>
      </c>
      <c r="D106" s="245"/>
      <c r="E106" s="245"/>
      <c r="F106" s="245">
        <v>2</v>
      </c>
    </row>
    <row r="107" spans="1:6" hidden="1" x14ac:dyDescent="0.25">
      <c r="A107" s="243" t="s">
        <v>665</v>
      </c>
      <c r="B107" s="244" t="s">
        <v>666</v>
      </c>
      <c r="C107" s="245">
        <v>70</v>
      </c>
      <c r="D107" s="245"/>
      <c r="E107" s="245"/>
      <c r="F107" s="245">
        <v>70</v>
      </c>
    </row>
    <row r="108" spans="1:6" hidden="1" x14ac:dyDescent="0.25">
      <c r="A108" s="243" t="s">
        <v>516</v>
      </c>
      <c r="B108" s="244" t="s">
        <v>517</v>
      </c>
      <c r="C108" s="245">
        <v>8</v>
      </c>
      <c r="D108" s="245"/>
      <c r="E108" s="245"/>
      <c r="F108" s="245">
        <v>8</v>
      </c>
    </row>
    <row r="109" spans="1:6" hidden="1" x14ac:dyDescent="0.25">
      <c r="A109" s="243" t="s">
        <v>518</v>
      </c>
      <c r="B109" s="244" t="s">
        <v>519</v>
      </c>
      <c r="C109" s="245">
        <v>1</v>
      </c>
      <c r="D109" s="245"/>
      <c r="E109" s="245">
        <v>2</v>
      </c>
      <c r="F109" s="245">
        <v>3</v>
      </c>
    </row>
    <row r="110" spans="1:6" hidden="1" x14ac:dyDescent="0.25">
      <c r="A110" s="243" t="s">
        <v>520</v>
      </c>
      <c r="B110" s="244" t="s">
        <v>521</v>
      </c>
      <c r="C110" s="245">
        <v>8</v>
      </c>
      <c r="D110" s="245"/>
      <c r="E110" s="245"/>
      <c r="F110" s="245">
        <v>8</v>
      </c>
    </row>
    <row r="111" spans="1:6" hidden="1" x14ac:dyDescent="0.25">
      <c r="A111" s="243" t="s">
        <v>522</v>
      </c>
      <c r="B111" s="244" t="s">
        <v>523</v>
      </c>
      <c r="C111" s="245">
        <v>1</v>
      </c>
      <c r="D111" s="245"/>
      <c r="E111" s="245">
        <v>2</v>
      </c>
      <c r="F111" s="245">
        <v>3</v>
      </c>
    </row>
    <row r="112" spans="1:6" hidden="1" x14ac:dyDescent="0.25">
      <c r="A112" s="243" t="s">
        <v>667</v>
      </c>
      <c r="B112" s="244" t="s">
        <v>668</v>
      </c>
      <c r="C112" s="245">
        <v>8</v>
      </c>
      <c r="D112" s="245"/>
      <c r="E112" s="245"/>
      <c r="F112" s="245">
        <v>8</v>
      </c>
    </row>
    <row r="113" spans="1:6" hidden="1" x14ac:dyDescent="0.25">
      <c r="A113" s="243" t="s">
        <v>524</v>
      </c>
      <c r="B113" s="244" t="s">
        <v>525</v>
      </c>
      <c r="C113" s="245"/>
      <c r="D113" s="245"/>
      <c r="E113" s="245">
        <v>2</v>
      </c>
      <c r="F113" s="245">
        <v>2</v>
      </c>
    </row>
    <row r="114" spans="1:6" hidden="1" x14ac:dyDescent="0.25">
      <c r="A114" s="243" t="s">
        <v>526</v>
      </c>
      <c r="B114" s="244" t="s">
        <v>527</v>
      </c>
      <c r="C114" s="245">
        <v>7</v>
      </c>
      <c r="D114" s="245"/>
      <c r="E114" s="245"/>
      <c r="F114" s="245">
        <v>7</v>
      </c>
    </row>
    <row r="115" spans="1:6" hidden="1" x14ac:dyDescent="0.25">
      <c r="A115" s="243" t="s">
        <v>528</v>
      </c>
      <c r="B115" s="244" t="s">
        <v>529</v>
      </c>
      <c r="C115" s="245">
        <v>2</v>
      </c>
      <c r="D115" s="245"/>
      <c r="E115" s="245"/>
      <c r="F115" s="245">
        <v>2</v>
      </c>
    </row>
    <row r="116" spans="1:6" hidden="1" x14ac:dyDescent="0.25">
      <c r="A116" s="243" t="s">
        <v>530</v>
      </c>
      <c r="B116" s="244" t="s">
        <v>531</v>
      </c>
      <c r="C116" s="245"/>
      <c r="D116" s="245">
        <v>8</v>
      </c>
      <c r="E116" s="245"/>
      <c r="F116" s="245">
        <v>8</v>
      </c>
    </row>
    <row r="117" spans="1:6" hidden="1" x14ac:dyDescent="0.25">
      <c r="A117" s="243" t="s">
        <v>532</v>
      </c>
      <c r="B117" s="244" t="s">
        <v>533</v>
      </c>
      <c r="C117" s="245"/>
      <c r="D117" s="245">
        <v>18</v>
      </c>
      <c r="E117" s="245"/>
      <c r="F117" s="245">
        <v>18</v>
      </c>
    </row>
    <row r="118" spans="1:6" hidden="1" x14ac:dyDescent="0.25">
      <c r="A118" s="243" t="s">
        <v>534</v>
      </c>
      <c r="B118" s="244" t="s">
        <v>535</v>
      </c>
      <c r="C118" s="245">
        <v>1</v>
      </c>
      <c r="D118" s="245"/>
      <c r="E118" s="245"/>
      <c r="F118" s="245">
        <v>1</v>
      </c>
    </row>
    <row r="119" spans="1:6" hidden="1" x14ac:dyDescent="0.25">
      <c r="A119" s="243" t="s">
        <v>237</v>
      </c>
      <c r="B119" s="244" t="s">
        <v>238</v>
      </c>
      <c r="C119" s="245">
        <v>197</v>
      </c>
      <c r="D119" s="245">
        <v>107</v>
      </c>
      <c r="E119" s="245">
        <v>51</v>
      </c>
      <c r="F119" s="245">
        <v>355</v>
      </c>
    </row>
    <row r="120" spans="1:6" hidden="1" x14ac:dyDescent="0.25">
      <c r="A120" s="243" t="s">
        <v>536</v>
      </c>
      <c r="B120" s="244" t="s">
        <v>537</v>
      </c>
      <c r="C120" s="245">
        <v>6</v>
      </c>
      <c r="D120" s="245"/>
      <c r="E120" s="245">
        <v>3</v>
      </c>
      <c r="F120" s="245">
        <v>9</v>
      </c>
    </row>
    <row r="121" spans="1:6" hidden="1" x14ac:dyDescent="0.25">
      <c r="A121" s="243" t="s">
        <v>389</v>
      </c>
      <c r="B121" s="244" t="s">
        <v>390</v>
      </c>
      <c r="C121" s="245">
        <v>147</v>
      </c>
      <c r="D121" s="245">
        <v>68</v>
      </c>
      <c r="E121" s="245">
        <v>42</v>
      </c>
      <c r="F121" s="245">
        <v>257</v>
      </c>
    </row>
    <row r="122" spans="1:6" hidden="1" x14ac:dyDescent="0.25">
      <c r="A122" s="243" t="s">
        <v>538</v>
      </c>
      <c r="B122" s="244" t="s">
        <v>539</v>
      </c>
      <c r="C122" s="245">
        <v>4</v>
      </c>
      <c r="D122" s="245"/>
      <c r="E122" s="245">
        <v>4</v>
      </c>
      <c r="F122" s="245">
        <v>8</v>
      </c>
    </row>
    <row r="123" spans="1:6" hidden="1" x14ac:dyDescent="0.25">
      <c r="A123" s="243" t="s">
        <v>540</v>
      </c>
      <c r="B123" s="244" t="s">
        <v>541</v>
      </c>
      <c r="C123" s="245">
        <v>7</v>
      </c>
      <c r="D123" s="245"/>
      <c r="E123" s="245"/>
      <c r="F123" s="245">
        <v>7</v>
      </c>
    </row>
    <row r="124" spans="1:6" hidden="1" x14ac:dyDescent="0.25">
      <c r="A124" s="243" t="s">
        <v>542</v>
      </c>
      <c r="B124" s="244" t="s">
        <v>543</v>
      </c>
      <c r="C124" s="245">
        <v>1</v>
      </c>
      <c r="D124" s="245"/>
      <c r="E124" s="245"/>
      <c r="F124" s="245">
        <v>1</v>
      </c>
    </row>
    <row r="125" spans="1:6" hidden="1" x14ac:dyDescent="0.25">
      <c r="A125" s="243" t="s">
        <v>40</v>
      </c>
      <c r="B125" s="244" t="s">
        <v>41</v>
      </c>
      <c r="C125" s="245">
        <v>213</v>
      </c>
      <c r="D125" s="245">
        <v>140</v>
      </c>
      <c r="E125" s="245">
        <v>76</v>
      </c>
      <c r="F125" s="245">
        <v>429</v>
      </c>
    </row>
    <row r="126" spans="1:6" hidden="1" x14ac:dyDescent="0.25">
      <c r="A126" s="243" t="s">
        <v>264</v>
      </c>
      <c r="B126" s="244" t="s">
        <v>265</v>
      </c>
      <c r="C126" s="245">
        <v>101</v>
      </c>
      <c r="D126" s="245">
        <v>2</v>
      </c>
      <c r="E126" s="245"/>
      <c r="F126" s="245">
        <v>103</v>
      </c>
    </row>
    <row r="127" spans="1:6" hidden="1" x14ac:dyDescent="0.25">
      <c r="A127" s="243" t="s">
        <v>42</v>
      </c>
      <c r="B127" s="244" t="s">
        <v>43</v>
      </c>
      <c r="C127" s="245">
        <v>125</v>
      </c>
      <c r="D127" s="245">
        <v>14</v>
      </c>
      <c r="E127" s="245">
        <v>14</v>
      </c>
      <c r="F127" s="245">
        <v>153</v>
      </c>
    </row>
    <row r="128" spans="1:6" hidden="1" x14ac:dyDescent="0.25">
      <c r="A128" s="243" t="s">
        <v>103</v>
      </c>
      <c r="B128" s="244" t="s">
        <v>544</v>
      </c>
      <c r="C128" s="245"/>
      <c r="D128" s="245"/>
      <c r="E128" s="245">
        <v>18</v>
      </c>
      <c r="F128" s="245">
        <v>18</v>
      </c>
    </row>
    <row r="129" spans="1:6" hidden="1" x14ac:dyDescent="0.25">
      <c r="A129" s="243" t="s">
        <v>105</v>
      </c>
      <c r="B129" s="244" t="s">
        <v>106</v>
      </c>
      <c r="C129" s="245"/>
      <c r="D129" s="245">
        <v>21</v>
      </c>
      <c r="E129" s="245"/>
      <c r="F129" s="245">
        <v>21</v>
      </c>
    </row>
    <row r="130" spans="1:6" hidden="1" x14ac:dyDescent="0.25">
      <c r="A130" s="243" t="s">
        <v>114</v>
      </c>
      <c r="B130" s="244" t="s">
        <v>115</v>
      </c>
      <c r="C130" s="245"/>
      <c r="D130" s="245">
        <v>13</v>
      </c>
      <c r="E130" s="245">
        <v>8</v>
      </c>
      <c r="F130" s="245">
        <v>21</v>
      </c>
    </row>
    <row r="131" spans="1:6" hidden="1" x14ac:dyDescent="0.25">
      <c r="A131" s="243" t="s">
        <v>117</v>
      </c>
      <c r="B131" s="244" t="s">
        <v>118</v>
      </c>
      <c r="C131" s="245">
        <v>49</v>
      </c>
      <c r="D131" s="245">
        <v>42</v>
      </c>
      <c r="E131" s="245">
        <v>44</v>
      </c>
      <c r="F131" s="245">
        <v>135</v>
      </c>
    </row>
    <row r="132" spans="1:6" hidden="1" x14ac:dyDescent="0.25">
      <c r="A132" s="243" t="s">
        <v>210</v>
      </c>
      <c r="B132" s="244" t="s">
        <v>211</v>
      </c>
      <c r="C132" s="245"/>
      <c r="D132" s="245"/>
      <c r="E132" s="245">
        <v>13</v>
      </c>
      <c r="F132" s="245">
        <v>13</v>
      </c>
    </row>
    <row r="133" spans="1:6" hidden="1" x14ac:dyDescent="0.25">
      <c r="A133" s="243" t="s">
        <v>229</v>
      </c>
      <c r="B133" s="244" t="s">
        <v>230</v>
      </c>
      <c r="C133" s="245">
        <v>1</v>
      </c>
      <c r="D133" s="245"/>
      <c r="E133" s="245"/>
      <c r="F133" s="245">
        <v>1</v>
      </c>
    </row>
    <row r="134" spans="1:6" hidden="1" x14ac:dyDescent="0.25">
      <c r="A134" s="243" t="s">
        <v>142</v>
      </c>
      <c r="B134" s="244" t="s">
        <v>669</v>
      </c>
      <c r="C134" s="245"/>
      <c r="D134" s="245">
        <v>14</v>
      </c>
      <c r="E134" s="245">
        <v>23</v>
      </c>
      <c r="F134" s="245">
        <v>37</v>
      </c>
    </row>
    <row r="135" spans="1:6" hidden="1" x14ac:dyDescent="0.25">
      <c r="A135" s="243" t="s">
        <v>125</v>
      </c>
      <c r="B135" s="244" t="s">
        <v>545</v>
      </c>
      <c r="C135" s="245">
        <v>20</v>
      </c>
      <c r="D135" s="245">
        <v>7</v>
      </c>
      <c r="E135" s="245"/>
      <c r="F135" s="245">
        <v>27</v>
      </c>
    </row>
    <row r="136" spans="1:6" hidden="1" x14ac:dyDescent="0.25">
      <c r="A136" s="243" t="s">
        <v>218</v>
      </c>
      <c r="B136" s="244" t="s">
        <v>670</v>
      </c>
      <c r="C136" s="245"/>
      <c r="D136" s="245">
        <v>1</v>
      </c>
      <c r="E136" s="245"/>
      <c r="F136" s="245">
        <v>1</v>
      </c>
    </row>
    <row r="137" spans="1:6" hidden="1" x14ac:dyDescent="0.25">
      <c r="A137" s="243" t="s">
        <v>322</v>
      </c>
      <c r="B137" s="244" t="s">
        <v>323</v>
      </c>
      <c r="C137" s="245">
        <v>8</v>
      </c>
      <c r="D137" s="245">
        <v>9</v>
      </c>
      <c r="E137" s="245">
        <v>1</v>
      </c>
      <c r="F137" s="245">
        <v>18</v>
      </c>
    </row>
    <row r="138" spans="1:6" hidden="1" x14ac:dyDescent="0.25">
      <c r="A138" s="243" t="s">
        <v>546</v>
      </c>
      <c r="B138" s="244" t="s">
        <v>547</v>
      </c>
      <c r="C138" s="245"/>
      <c r="D138" s="245">
        <v>2</v>
      </c>
      <c r="E138" s="245"/>
      <c r="F138" s="245">
        <v>2</v>
      </c>
    </row>
    <row r="139" spans="1:6" hidden="1" x14ac:dyDescent="0.25">
      <c r="A139" s="243" t="s">
        <v>324</v>
      </c>
      <c r="B139" s="244" t="s">
        <v>325</v>
      </c>
      <c r="C139" s="245">
        <v>2</v>
      </c>
      <c r="D139" s="245"/>
      <c r="E139" s="245"/>
      <c r="F139" s="245">
        <v>2</v>
      </c>
    </row>
    <row r="140" spans="1:6" hidden="1" x14ac:dyDescent="0.25">
      <c r="A140" s="243" t="s">
        <v>548</v>
      </c>
      <c r="B140" s="244" t="s">
        <v>549</v>
      </c>
      <c r="C140" s="245">
        <v>20</v>
      </c>
      <c r="D140" s="245">
        <v>30</v>
      </c>
      <c r="E140" s="245"/>
      <c r="F140" s="245">
        <v>50</v>
      </c>
    </row>
    <row r="141" spans="1:6" hidden="1" x14ac:dyDescent="0.25">
      <c r="A141" s="243" t="s">
        <v>550</v>
      </c>
      <c r="B141" s="244" t="s">
        <v>551</v>
      </c>
      <c r="C141" s="245">
        <v>1</v>
      </c>
      <c r="D141" s="245"/>
      <c r="E141" s="245"/>
      <c r="F141" s="245">
        <v>1</v>
      </c>
    </row>
    <row r="142" spans="1:6" hidden="1" x14ac:dyDescent="0.25">
      <c r="A142" s="243" t="s">
        <v>340</v>
      </c>
      <c r="B142" s="244" t="s">
        <v>341</v>
      </c>
      <c r="C142" s="245">
        <v>122</v>
      </c>
      <c r="D142" s="245">
        <v>117</v>
      </c>
      <c r="E142" s="245">
        <v>2</v>
      </c>
      <c r="F142" s="245">
        <v>241</v>
      </c>
    </row>
    <row r="143" spans="1:6" hidden="1" x14ac:dyDescent="0.25">
      <c r="A143" s="243" t="s">
        <v>175</v>
      </c>
      <c r="B143" s="244" t="s">
        <v>176</v>
      </c>
      <c r="C143" s="245">
        <v>810</v>
      </c>
      <c r="D143" s="245">
        <v>609</v>
      </c>
      <c r="E143" s="245">
        <v>834</v>
      </c>
      <c r="F143" s="245">
        <v>2253</v>
      </c>
    </row>
    <row r="144" spans="1:6" hidden="1" x14ac:dyDescent="0.25">
      <c r="A144" s="243" t="s">
        <v>552</v>
      </c>
      <c r="B144" s="244" t="s">
        <v>553</v>
      </c>
      <c r="C144" s="245">
        <v>2</v>
      </c>
      <c r="D144" s="245"/>
      <c r="E144" s="245"/>
      <c r="F144" s="245">
        <v>2</v>
      </c>
    </row>
    <row r="145" spans="1:6" hidden="1" x14ac:dyDescent="0.25">
      <c r="A145" s="243" t="s">
        <v>231</v>
      </c>
      <c r="B145" s="244" t="s">
        <v>174</v>
      </c>
      <c r="C145" s="245">
        <v>861</v>
      </c>
      <c r="D145" s="245">
        <v>455</v>
      </c>
      <c r="E145" s="245">
        <v>133</v>
      </c>
      <c r="F145" s="245">
        <v>1449</v>
      </c>
    </row>
    <row r="146" spans="1:6" hidden="1" x14ac:dyDescent="0.25">
      <c r="A146" s="243" t="s">
        <v>181</v>
      </c>
      <c r="B146" s="244" t="s">
        <v>554</v>
      </c>
      <c r="C146" s="245">
        <v>663</v>
      </c>
      <c r="D146" s="245">
        <v>91</v>
      </c>
      <c r="E146" s="245">
        <v>39</v>
      </c>
      <c r="F146" s="245">
        <v>793</v>
      </c>
    </row>
    <row r="147" spans="1:6" hidden="1" x14ac:dyDescent="0.25">
      <c r="A147" s="243" t="s">
        <v>555</v>
      </c>
      <c r="B147" s="244" t="s">
        <v>556</v>
      </c>
      <c r="C147" s="245">
        <v>41</v>
      </c>
      <c r="D147" s="245"/>
      <c r="E147" s="245"/>
      <c r="F147" s="245">
        <v>41</v>
      </c>
    </row>
    <row r="148" spans="1:6" hidden="1" x14ac:dyDescent="0.25">
      <c r="A148" s="243" t="s">
        <v>557</v>
      </c>
      <c r="B148" s="244" t="s">
        <v>558</v>
      </c>
      <c r="C148" s="245"/>
      <c r="D148" s="245"/>
      <c r="E148" s="245">
        <v>4</v>
      </c>
      <c r="F148" s="245">
        <v>4</v>
      </c>
    </row>
    <row r="149" spans="1:6" hidden="1" x14ac:dyDescent="0.25">
      <c r="A149" s="243" t="s">
        <v>314</v>
      </c>
      <c r="B149" s="244" t="s">
        <v>315</v>
      </c>
      <c r="C149" s="245"/>
      <c r="D149" s="245">
        <v>65</v>
      </c>
      <c r="E149" s="245">
        <v>143</v>
      </c>
      <c r="F149" s="245">
        <v>208</v>
      </c>
    </row>
    <row r="150" spans="1:6" hidden="1" x14ac:dyDescent="0.25">
      <c r="A150" s="243" t="s">
        <v>318</v>
      </c>
      <c r="B150" s="244" t="s">
        <v>315</v>
      </c>
      <c r="C150" s="245">
        <v>21</v>
      </c>
      <c r="D150" s="245">
        <v>136</v>
      </c>
      <c r="E150" s="245">
        <v>45</v>
      </c>
      <c r="F150" s="245">
        <v>202</v>
      </c>
    </row>
    <row r="151" spans="1:6" hidden="1" x14ac:dyDescent="0.25">
      <c r="A151" s="243" t="s">
        <v>559</v>
      </c>
      <c r="B151" s="244" t="s">
        <v>315</v>
      </c>
      <c r="C151" s="245">
        <v>49</v>
      </c>
      <c r="D151" s="245"/>
      <c r="E151" s="245"/>
      <c r="F151" s="245">
        <v>49</v>
      </c>
    </row>
    <row r="152" spans="1:6" hidden="1" x14ac:dyDescent="0.25">
      <c r="A152" s="243" t="s">
        <v>33</v>
      </c>
      <c r="B152" s="244" t="s">
        <v>34</v>
      </c>
      <c r="C152" s="245">
        <v>321</v>
      </c>
      <c r="D152" s="245">
        <v>225</v>
      </c>
      <c r="E152" s="245">
        <v>41</v>
      </c>
      <c r="F152" s="245">
        <v>587</v>
      </c>
    </row>
    <row r="153" spans="1:6" hidden="1" x14ac:dyDescent="0.25">
      <c r="A153" s="243" t="s">
        <v>671</v>
      </c>
      <c r="B153" s="244" t="s">
        <v>34</v>
      </c>
      <c r="C153" s="245">
        <v>12</v>
      </c>
      <c r="D153" s="245"/>
      <c r="E153" s="245"/>
      <c r="F153" s="245">
        <v>12</v>
      </c>
    </row>
    <row r="154" spans="1:6" hidden="1" x14ac:dyDescent="0.25">
      <c r="A154" s="243" t="s">
        <v>560</v>
      </c>
      <c r="B154" s="244" t="s">
        <v>34</v>
      </c>
      <c r="C154" s="245">
        <v>9</v>
      </c>
      <c r="D154" s="245"/>
      <c r="E154" s="245"/>
      <c r="F154" s="245">
        <v>9</v>
      </c>
    </row>
    <row r="155" spans="1:6" hidden="1" x14ac:dyDescent="0.25">
      <c r="A155" s="243" t="s">
        <v>561</v>
      </c>
      <c r="B155" s="244" t="s">
        <v>562</v>
      </c>
      <c r="C155" s="245"/>
      <c r="D155" s="245">
        <v>33</v>
      </c>
      <c r="E155" s="245">
        <v>30</v>
      </c>
      <c r="F155" s="245">
        <v>63</v>
      </c>
    </row>
    <row r="156" spans="1:6" hidden="1" x14ac:dyDescent="0.25">
      <c r="A156" s="243" t="s">
        <v>563</v>
      </c>
      <c r="B156" s="244" t="s">
        <v>317</v>
      </c>
      <c r="C156" s="245">
        <v>64</v>
      </c>
      <c r="D156" s="245">
        <v>2</v>
      </c>
      <c r="E156" s="245"/>
      <c r="F156" s="245">
        <v>66</v>
      </c>
    </row>
    <row r="157" spans="1:6" hidden="1" x14ac:dyDescent="0.25">
      <c r="A157" s="243" t="s">
        <v>316</v>
      </c>
      <c r="B157" s="244" t="s">
        <v>317</v>
      </c>
      <c r="C157" s="245">
        <v>16</v>
      </c>
      <c r="D157" s="245">
        <v>69</v>
      </c>
      <c r="E157" s="245"/>
      <c r="F157" s="245">
        <v>85</v>
      </c>
    </row>
    <row r="158" spans="1:6" hidden="1" x14ac:dyDescent="0.25">
      <c r="A158" s="243" t="s">
        <v>183</v>
      </c>
      <c r="B158" s="244" t="s">
        <v>317</v>
      </c>
      <c r="C158" s="245">
        <v>30</v>
      </c>
      <c r="D158" s="245">
        <v>64</v>
      </c>
      <c r="E158" s="245">
        <v>60</v>
      </c>
      <c r="F158" s="245">
        <v>154</v>
      </c>
    </row>
    <row r="159" spans="1:6" hidden="1" x14ac:dyDescent="0.25">
      <c r="A159" s="243" t="s">
        <v>564</v>
      </c>
      <c r="B159" s="244" t="s">
        <v>317</v>
      </c>
      <c r="C159" s="245">
        <v>2</v>
      </c>
      <c r="D159" s="245"/>
      <c r="E159" s="245"/>
      <c r="F159" s="245">
        <v>2</v>
      </c>
    </row>
    <row r="160" spans="1:6" hidden="1" x14ac:dyDescent="0.25">
      <c r="A160" s="243" t="s">
        <v>565</v>
      </c>
      <c r="B160" s="244" t="s">
        <v>317</v>
      </c>
      <c r="C160" s="245">
        <v>42</v>
      </c>
      <c r="D160" s="245">
        <v>55</v>
      </c>
      <c r="E160" s="245">
        <v>34</v>
      </c>
      <c r="F160" s="245">
        <v>131</v>
      </c>
    </row>
    <row r="161" spans="1:6" hidden="1" x14ac:dyDescent="0.25">
      <c r="A161" s="243" t="s">
        <v>327</v>
      </c>
      <c r="B161" s="244" t="s">
        <v>317</v>
      </c>
      <c r="C161" s="245">
        <v>4</v>
      </c>
      <c r="D161" s="245">
        <v>19</v>
      </c>
      <c r="E161" s="245">
        <v>6</v>
      </c>
      <c r="F161" s="245">
        <v>29</v>
      </c>
    </row>
    <row r="162" spans="1:6" hidden="1" x14ac:dyDescent="0.25">
      <c r="A162" s="243" t="s">
        <v>566</v>
      </c>
      <c r="B162" s="244" t="s">
        <v>567</v>
      </c>
      <c r="C162" s="245"/>
      <c r="D162" s="245">
        <v>132</v>
      </c>
      <c r="E162" s="245"/>
      <c r="F162" s="245">
        <v>132</v>
      </c>
    </row>
    <row r="163" spans="1:6" hidden="1" x14ac:dyDescent="0.25">
      <c r="A163" s="243" t="s">
        <v>568</v>
      </c>
      <c r="B163" s="244" t="s">
        <v>569</v>
      </c>
      <c r="C163" s="245">
        <v>42</v>
      </c>
      <c r="D163" s="245">
        <v>40</v>
      </c>
      <c r="E163" s="245">
        <v>78</v>
      </c>
      <c r="F163" s="245">
        <v>160</v>
      </c>
    </row>
    <row r="164" spans="1:6" hidden="1" x14ac:dyDescent="0.25">
      <c r="A164" s="243" t="s">
        <v>570</v>
      </c>
      <c r="B164" s="244" t="s">
        <v>385</v>
      </c>
      <c r="C164" s="245">
        <v>1</v>
      </c>
      <c r="D164" s="245"/>
      <c r="E164" s="245"/>
      <c r="F164" s="245">
        <v>1</v>
      </c>
    </row>
    <row r="165" spans="1:6" hidden="1" x14ac:dyDescent="0.25">
      <c r="A165" s="243" t="s">
        <v>571</v>
      </c>
      <c r="B165" s="244" t="s">
        <v>385</v>
      </c>
      <c r="C165" s="245">
        <v>37</v>
      </c>
      <c r="D165" s="245"/>
      <c r="E165" s="245"/>
      <c r="F165" s="245">
        <v>37</v>
      </c>
    </row>
    <row r="166" spans="1:6" hidden="1" x14ac:dyDescent="0.25">
      <c r="A166" s="243" t="s">
        <v>572</v>
      </c>
      <c r="B166" s="244" t="s">
        <v>385</v>
      </c>
      <c r="C166" s="245">
        <v>12</v>
      </c>
      <c r="D166" s="245"/>
      <c r="E166" s="245"/>
      <c r="F166" s="245">
        <v>12</v>
      </c>
    </row>
    <row r="167" spans="1:6" hidden="1" x14ac:dyDescent="0.25">
      <c r="A167" s="243" t="s">
        <v>384</v>
      </c>
      <c r="B167" s="244" t="s">
        <v>385</v>
      </c>
      <c r="C167" s="245">
        <v>250</v>
      </c>
      <c r="D167" s="245">
        <v>23</v>
      </c>
      <c r="E167" s="245">
        <v>37</v>
      </c>
      <c r="F167" s="245">
        <v>310</v>
      </c>
    </row>
    <row r="168" spans="1:6" hidden="1" x14ac:dyDescent="0.25">
      <c r="A168" s="243" t="s">
        <v>573</v>
      </c>
      <c r="B168" s="244" t="s">
        <v>385</v>
      </c>
      <c r="C168" s="245">
        <v>29</v>
      </c>
      <c r="D168" s="245"/>
      <c r="E168" s="245"/>
      <c r="F168" s="245">
        <v>29</v>
      </c>
    </row>
    <row r="169" spans="1:6" hidden="1" x14ac:dyDescent="0.25">
      <c r="A169" s="243" t="s">
        <v>378</v>
      </c>
      <c r="B169" s="244" t="s">
        <v>379</v>
      </c>
      <c r="C169" s="245">
        <v>17</v>
      </c>
      <c r="D169" s="245">
        <v>29</v>
      </c>
      <c r="E169" s="245">
        <v>54</v>
      </c>
      <c r="F169" s="245">
        <v>100</v>
      </c>
    </row>
    <row r="170" spans="1:6" hidden="1" x14ac:dyDescent="0.25">
      <c r="A170" s="243" t="s">
        <v>575</v>
      </c>
      <c r="B170" s="244" t="s">
        <v>379</v>
      </c>
      <c r="C170" s="245">
        <v>1</v>
      </c>
      <c r="D170" s="245"/>
      <c r="E170" s="245"/>
      <c r="F170" s="245">
        <v>1</v>
      </c>
    </row>
    <row r="171" spans="1:6" hidden="1" x14ac:dyDescent="0.25">
      <c r="A171" s="243" t="s">
        <v>576</v>
      </c>
      <c r="B171" s="244" t="s">
        <v>385</v>
      </c>
      <c r="C171" s="245">
        <v>13</v>
      </c>
      <c r="D171" s="245"/>
      <c r="E171" s="245"/>
      <c r="F171" s="245">
        <v>13</v>
      </c>
    </row>
    <row r="172" spans="1:6" hidden="1" x14ac:dyDescent="0.25">
      <c r="A172" s="243" t="s">
        <v>577</v>
      </c>
      <c r="B172" s="244" t="s">
        <v>385</v>
      </c>
      <c r="C172" s="245">
        <v>2</v>
      </c>
      <c r="D172" s="245"/>
      <c r="E172" s="245"/>
      <c r="F172" s="245">
        <v>2</v>
      </c>
    </row>
    <row r="173" spans="1:6" hidden="1" x14ac:dyDescent="0.25">
      <c r="A173" s="243" t="s">
        <v>578</v>
      </c>
      <c r="B173" s="244" t="s">
        <v>385</v>
      </c>
      <c r="C173" s="245">
        <v>6</v>
      </c>
      <c r="D173" s="245"/>
      <c r="E173" s="245"/>
      <c r="F173" s="245">
        <v>6</v>
      </c>
    </row>
    <row r="174" spans="1:6" hidden="1" x14ac:dyDescent="0.25">
      <c r="A174" s="243" t="s">
        <v>579</v>
      </c>
      <c r="B174" s="244" t="s">
        <v>385</v>
      </c>
      <c r="C174" s="245">
        <v>126</v>
      </c>
      <c r="D174" s="245"/>
      <c r="E174" s="245"/>
      <c r="F174" s="245">
        <v>126</v>
      </c>
    </row>
    <row r="175" spans="1:6" hidden="1" x14ac:dyDescent="0.25">
      <c r="A175" s="243" t="s">
        <v>580</v>
      </c>
      <c r="B175" s="244" t="s">
        <v>385</v>
      </c>
      <c r="C175" s="245">
        <v>4</v>
      </c>
      <c r="D175" s="245"/>
      <c r="E175" s="245"/>
      <c r="F175" s="245">
        <v>4</v>
      </c>
    </row>
    <row r="176" spans="1:6" hidden="1" x14ac:dyDescent="0.25">
      <c r="A176" s="243" t="s">
        <v>380</v>
      </c>
      <c r="B176" s="244" t="s">
        <v>381</v>
      </c>
      <c r="C176" s="245">
        <v>631</v>
      </c>
      <c r="D176" s="245">
        <v>49</v>
      </c>
      <c r="E176" s="245">
        <v>62</v>
      </c>
      <c r="F176" s="245">
        <v>742</v>
      </c>
    </row>
    <row r="177" spans="1:6" hidden="1" x14ac:dyDescent="0.25">
      <c r="A177" s="243" t="s">
        <v>581</v>
      </c>
      <c r="B177" s="244" t="s">
        <v>379</v>
      </c>
      <c r="C177" s="245">
        <v>4</v>
      </c>
      <c r="D177" s="245"/>
      <c r="E177" s="245"/>
      <c r="F177" s="245">
        <v>4</v>
      </c>
    </row>
    <row r="178" spans="1:6" hidden="1" x14ac:dyDescent="0.25">
      <c r="A178" s="243" t="s">
        <v>582</v>
      </c>
      <c r="B178" s="244" t="s">
        <v>385</v>
      </c>
      <c r="C178" s="245">
        <v>6</v>
      </c>
      <c r="D178" s="245"/>
      <c r="E178" s="245"/>
      <c r="F178" s="245">
        <v>6</v>
      </c>
    </row>
    <row r="179" spans="1:6" hidden="1" x14ac:dyDescent="0.25">
      <c r="A179" s="243" t="s">
        <v>583</v>
      </c>
      <c r="B179" s="244" t="s">
        <v>385</v>
      </c>
      <c r="C179" s="245"/>
      <c r="D179" s="245"/>
      <c r="E179" s="245">
        <v>4</v>
      </c>
      <c r="F179" s="245">
        <v>4</v>
      </c>
    </row>
    <row r="180" spans="1:6" hidden="1" x14ac:dyDescent="0.25">
      <c r="A180" s="243" t="s">
        <v>672</v>
      </c>
      <c r="B180" s="244" t="s">
        <v>673</v>
      </c>
      <c r="C180" s="245">
        <v>10</v>
      </c>
      <c r="D180" s="245"/>
      <c r="E180" s="245"/>
      <c r="F180" s="245">
        <v>10</v>
      </c>
    </row>
    <row r="181" spans="1:6" hidden="1" x14ac:dyDescent="0.25">
      <c r="A181" s="243" t="s">
        <v>584</v>
      </c>
      <c r="B181" s="244" t="s">
        <v>574</v>
      </c>
      <c r="C181" s="245"/>
      <c r="D181" s="245">
        <v>4</v>
      </c>
      <c r="E181" s="245"/>
      <c r="F181" s="245">
        <v>4</v>
      </c>
    </row>
    <row r="182" spans="1:6" hidden="1" x14ac:dyDescent="0.25">
      <c r="A182" s="243" t="s">
        <v>585</v>
      </c>
      <c r="B182" s="244" t="s">
        <v>574</v>
      </c>
      <c r="C182" s="245"/>
      <c r="D182" s="245">
        <v>4</v>
      </c>
      <c r="E182" s="245"/>
      <c r="F182" s="245">
        <v>4</v>
      </c>
    </row>
    <row r="183" spans="1:6" hidden="1" x14ac:dyDescent="0.25">
      <c r="A183" s="243" t="s">
        <v>586</v>
      </c>
      <c r="B183" s="244" t="s">
        <v>574</v>
      </c>
      <c r="C183" s="245">
        <v>2</v>
      </c>
      <c r="D183" s="245"/>
      <c r="E183" s="245"/>
      <c r="F183" s="245">
        <v>2</v>
      </c>
    </row>
    <row r="184" spans="1:6" hidden="1" x14ac:dyDescent="0.25">
      <c r="A184" s="243" t="s">
        <v>587</v>
      </c>
      <c r="B184" s="244" t="s">
        <v>574</v>
      </c>
      <c r="C184" s="245">
        <v>2</v>
      </c>
      <c r="D184" s="245"/>
      <c r="E184" s="245"/>
      <c r="F184" s="245">
        <v>2</v>
      </c>
    </row>
    <row r="185" spans="1:6" hidden="1" x14ac:dyDescent="0.25">
      <c r="A185" s="243" t="s">
        <v>588</v>
      </c>
      <c r="B185" s="244" t="s">
        <v>574</v>
      </c>
      <c r="C185" s="245">
        <v>40</v>
      </c>
      <c r="D185" s="245"/>
      <c r="E185" s="245"/>
      <c r="F185" s="245">
        <v>40</v>
      </c>
    </row>
    <row r="186" spans="1:6" hidden="1" x14ac:dyDescent="0.25">
      <c r="A186" s="243" t="s">
        <v>674</v>
      </c>
      <c r="B186" s="244" t="s">
        <v>574</v>
      </c>
      <c r="C186" s="245">
        <v>1</v>
      </c>
      <c r="D186" s="245"/>
      <c r="E186" s="245"/>
      <c r="F186" s="245">
        <v>1</v>
      </c>
    </row>
    <row r="187" spans="1:6" hidden="1" x14ac:dyDescent="0.25">
      <c r="A187" s="243" t="s">
        <v>589</v>
      </c>
      <c r="B187" s="244" t="s">
        <v>590</v>
      </c>
      <c r="C187" s="245">
        <v>32</v>
      </c>
      <c r="D187" s="245"/>
      <c r="E187" s="245"/>
      <c r="F187" s="245">
        <v>32</v>
      </c>
    </row>
    <row r="188" spans="1:6" hidden="1" x14ac:dyDescent="0.25">
      <c r="A188" s="243" t="s">
        <v>388</v>
      </c>
      <c r="B188" s="244" t="s">
        <v>385</v>
      </c>
      <c r="C188" s="245">
        <v>545</v>
      </c>
      <c r="D188" s="245">
        <v>7</v>
      </c>
      <c r="E188" s="245">
        <v>27</v>
      </c>
      <c r="F188" s="245">
        <v>579</v>
      </c>
    </row>
    <row r="189" spans="1:6" hidden="1" x14ac:dyDescent="0.25">
      <c r="A189" s="243" t="s">
        <v>591</v>
      </c>
      <c r="B189" s="244" t="s">
        <v>592</v>
      </c>
      <c r="C189" s="245">
        <v>18</v>
      </c>
      <c r="D189" s="245"/>
      <c r="E189" s="245"/>
      <c r="F189" s="245">
        <v>18</v>
      </c>
    </row>
    <row r="190" spans="1:6" hidden="1" x14ac:dyDescent="0.25">
      <c r="A190" s="243" t="s">
        <v>593</v>
      </c>
      <c r="B190" s="244" t="s">
        <v>594</v>
      </c>
      <c r="C190" s="245">
        <v>1</v>
      </c>
      <c r="D190" s="245"/>
      <c r="E190" s="245"/>
      <c r="F190" s="245">
        <v>1</v>
      </c>
    </row>
    <row r="191" spans="1:6" hidden="1" x14ac:dyDescent="0.25">
      <c r="A191" s="243" t="s">
        <v>595</v>
      </c>
      <c r="B191" s="244" t="s">
        <v>594</v>
      </c>
      <c r="C191" s="245">
        <v>2</v>
      </c>
      <c r="D191" s="245"/>
      <c r="E191" s="245"/>
      <c r="F191" s="245">
        <v>2</v>
      </c>
    </row>
    <row r="192" spans="1:6" hidden="1" x14ac:dyDescent="0.25">
      <c r="A192" s="243" t="s">
        <v>596</v>
      </c>
      <c r="B192" s="244" t="s">
        <v>597</v>
      </c>
      <c r="C192" s="245"/>
      <c r="D192" s="245"/>
      <c r="E192" s="245">
        <v>4</v>
      </c>
      <c r="F192" s="245">
        <v>4</v>
      </c>
    </row>
    <row r="193" spans="1:6" hidden="1" x14ac:dyDescent="0.25">
      <c r="A193" s="243" t="s">
        <v>598</v>
      </c>
      <c r="B193" s="244" t="s">
        <v>675</v>
      </c>
      <c r="C193" s="245">
        <v>6</v>
      </c>
      <c r="D193" s="245"/>
      <c r="E193" s="245"/>
      <c r="F193" s="245">
        <v>6</v>
      </c>
    </row>
    <row r="194" spans="1:6" hidden="1" x14ac:dyDescent="0.25">
      <c r="A194" s="243" t="s">
        <v>599</v>
      </c>
      <c r="B194" s="244" t="s">
        <v>600</v>
      </c>
      <c r="C194" s="245">
        <v>37</v>
      </c>
      <c r="D194" s="245"/>
      <c r="E194" s="245"/>
      <c r="F194" s="245">
        <v>37</v>
      </c>
    </row>
    <row r="195" spans="1:6" hidden="1" x14ac:dyDescent="0.25">
      <c r="A195" s="243" t="s">
        <v>177</v>
      </c>
      <c r="B195" s="244" t="s">
        <v>178</v>
      </c>
      <c r="C195" s="245">
        <v>908</v>
      </c>
      <c r="D195" s="245">
        <v>344</v>
      </c>
      <c r="E195" s="245">
        <v>330</v>
      </c>
      <c r="F195" s="245">
        <v>1582</v>
      </c>
    </row>
    <row r="196" spans="1:6" hidden="1" x14ac:dyDescent="0.25">
      <c r="A196" s="243" t="s">
        <v>179</v>
      </c>
      <c r="B196" s="244" t="s">
        <v>180</v>
      </c>
      <c r="C196" s="245">
        <v>966</v>
      </c>
      <c r="D196" s="245">
        <v>324</v>
      </c>
      <c r="E196" s="245">
        <v>288</v>
      </c>
      <c r="F196" s="245">
        <v>1578</v>
      </c>
    </row>
    <row r="197" spans="1:6" hidden="1" x14ac:dyDescent="0.25">
      <c r="A197" s="243" t="s">
        <v>601</v>
      </c>
      <c r="B197" s="244" t="s">
        <v>602</v>
      </c>
      <c r="C197" s="245">
        <v>7</v>
      </c>
      <c r="D197" s="245"/>
      <c r="E197" s="245"/>
      <c r="F197" s="245">
        <v>7</v>
      </c>
    </row>
    <row r="198" spans="1:6" hidden="1" x14ac:dyDescent="0.25">
      <c r="A198" s="243" t="s">
        <v>603</v>
      </c>
      <c r="B198" s="244" t="s">
        <v>604</v>
      </c>
      <c r="C198" s="245"/>
      <c r="D198" s="245"/>
      <c r="E198" s="245">
        <v>4</v>
      </c>
      <c r="F198" s="245">
        <v>4</v>
      </c>
    </row>
    <row r="199" spans="1:6" hidden="1" x14ac:dyDescent="0.25">
      <c r="A199" s="243" t="s">
        <v>606</v>
      </c>
      <c r="B199" s="244" t="s">
        <v>605</v>
      </c>
      <c r="C199" s="245"/>
      <c r="D199" s="245">
        <v>32</v>
      </c>
      <c r="E199" s="245"/>
      <c r="F199" s="245">
        <v>32</v>
      </c>
    </row>
    <row r="200" spans="1:6" hidden="1" x14ac:dyDescent="0.25">
      <c r="A200" s="243" t="s">
        <v>607</v>
      </c>
      <c r="B200" s="244" t="s">
        <v>605</v>
      </c>
      <c r="C200" s="245"/>
      <c r="D200" s="245"/>
      <c r="E200" s="245">
        <v>1</v>
      </c>
      <c r="F200" s="245">
        <v>1</v>
      </c>
    </row>
    <row r="201" spans="1:6" hidden="1" x14ac:dyDescent="0.25">
      <c r="A201" s="243" t="s">
        <v>676</v>
      </c>
      <c r="B201" s="244" t="s">
        <v>605</v>
      </c>
      <c r="C201" s="245"/>
      <c r="D201" s="245"/>
      <c r="E201" s="245">
        <v>6</v>
      </c>
      <c r="F201" s="245">
        <v>6</v>
      </c>
    </row>
    <row r="202" spans="1:6" hidden="1" x14ac:dyDescent="0.25">
      <c r="A202" s="243" t="s">
        <v>608</v>
      </c>
      <c r="B202" s="244" t="s">
        <v>609</v>
      </c>
      <c r="C202" s="245">
        <v>1</v>
      </c>
      <c r="D202" s="245"/>
      <c r="E202" s="245"/>
      <c r="F202" s="245">
        <v>1</v>
      </c>
    </row>
    <row r="203" spans="1:6" hidden="1" x14ac:dyDescent="0.25">
      <c r="A203" s="243" t="s">
        <v>610</v>
      </c>
      <c r="B203" s="244" t="s">
        <v>611</v>
      </c>
      <c r="C203" s="245"/>
      <c r="D203" s="245"/>
      <c r="E203" s="245">
        <v>1</v>
      </c>
      <c r="F203" s="245">
        <v>1</v>
      </c>
    </row>
    <row r="204" spans="1:6" hidden="1" x14ac:dyDescent="0.25">
      <c r="A204" s="243" t="s">
        <v>382</v>
      </c>
      <c r="B204" s="244" t="s">
        <v>383</v>
      </c>
      <c r="C204" s="245">
        <v>4</v>
      </c>
      <c r="D204" s="245">
        <v>22</v>
      </c>
      <c r="E204" s="245">
        <v>47</v>
      </c>
      <c r="F204" s="245">
        <v>73</v>
      </c>
    </row>
    <row r="205" spans="1:6" hidden="1" x14ac:dyDescent="0.25">
      <c r="A205" s="243" t="s">
        <v>612</v>
      </c>
      <c r="B205" s="244" t="s">
        <v>613</v>
      </c>
      <c r="C205" s="245">
        <v>17</v>
      </c>
      <c r="D205" s="245"/>
      <c r="E205" s="245"/>
      <c r="F205" s="245">
        <v>17</v>
      </c>
    </row>
    <row r="206" spans="1:6" hidden="1" x14ac:dyDescent="0.25">
      <c r="A206" s="243" t="s">
        <v>614</v>
      </c>
      <c r="B206" s="244" t="s">
        <v>615</v>
      </c>
      <c r="C206" s="245">
        <v>1</v>
      </c>
      <c r="D206" s="245"/>
      <c r="E206" s="245">
        <v>2</v>
      </c>
      <c r="F206" s="245">
        <v>3</v>
      </c>
    </row>
    <row r="207" spans="1:6" hidden="1" x14ac:dyDescent="0.25">
      <c r="A207" s="243" t="s">
        <v>386</v>
      </c>
      <c r="B207" s="244" t="s">
        <v>387</v>
      </c>
      <c r="C207" s="245">
        <v>198</v>
      </c>
      <c r="D207" s="245">
        <v>199</v>
      </c>
      <c r="E207" s="245">
        <v>141</v>
      </c>
      <c r="F207" s="245">
        <v>538</v>
      </c>
    </row>
    <row r="208" spans="1:6" hidden="1" x14ac:dyDescent="0.25">
      <c r="A208" s="243" t="s">
        <v>35</v>
      </c>
      <c r="B208" s="244" t="s">
        <v>36</v>
      </c>
      <c r="C208" s="245">
        <v>39</v>
      </c>
      <c r="D208" s="245">
        <v>24</v>
      </c>
      <c r="E208" s="245">
        <v>62</v>
      </c>
      <c r="F208" s="245">
        <v>125</v>
      </c>
    </row>
    <row r="209" spans="1:6" hidden="1" x14ac:dyDescent="0.25">
      <c r="A209" s="243" t="s">
        <v>31</v>
      </c>
      <c r="B209" s="244" t="s">
        <v>32</v>
      </c>
      <c r="C209" s="245">
        <v>256</v>
      </c>
      <c r="D209" s="245">
        <v>336</v>
      </c>
      <c r="E209" s="245">
        <v>291</v>
      </c>
      <c r="F209" s="245">
        <v>883</v>
      </c>
    </row>
    <row r="210" spans="1:6" hidden="1" x14ac:dyDescent="0.25">
      <c r="A210" s="243" t="s">
        <v>616</v>
      </c>
      <c r="B210" s="244" t="s">
        <v>617</v>
      </c>
      <c r="C210" s="245">
        <v>2</v>
      </c>
      <c r="D210" s="245"/>
      <c r="E210" s="245"/>
      <c r="F210" s="245">
        <v>2</v>
      </c>
    </row>
    <row r="211" spans="1:6" hidden="1" x14ac:dyDescent="0.25">
      <c r="A211" s="243" t="s">
        <v>618</v>
      </c>
      <c r="B211" s="244" t="s">
        <v>619</v>
      </c>
      <c r="C211" s="245">
        <v>1</v>
      </c>
      <c r="D211" s="245"/>
      <c r="E211" s="245"/>
      <c r="F211" s="245">
        <v>1</v>
      </c>
    </row>
    <row r="212" spans="1:6" hidden="1" x14ac:dyDescent="0.25">
      <c r="A212" s="243" t="s">
        <v>648</v>
      </c>
      <c r="B212" s="244" t="s">
        <v>649</v>
      </c>
      <c r="C212" s="245">
        <v>1</v>
      </c>
      <c r="D212" s="245"/>
      <c r="E212" s="245"/>
      <c r="F212" s="245">
        <v>1</v>
      </c>
    </row>
    <row r="213" spans="1:6" hidden="1" x14ac:dyDescent="0.25">
      <c r="A213" s="243" t="s">
        <v>620</v>
      </c>
      <c r="B213" s="244" t="s">
        <v>621</v>
      </c>
      <c r="C213" s="245">
        <v>428</v>
      </c>
      <c r="D213" s="245">
        <v>161</v>
      </c>
      <c r="E213" s="245"/>
      <c r="F213" s="245">
        <v>589</v>
      </c>
    </row>
    <row r="214" spans="1:6" hidden="1" x14ac:dyDescent="0.25">
      <c r="A214" s="243" t="s">
        <v>622</v>
      </c>
      <c r="B214" s="244" t="s">
        <v>46</v>
      </c>
      <c r="C214" s="245"/>
      <c r="D214" s="245">
        <v>200</v>
      </c>
      <c r="E214" s="245"/>
      <c r="F214" s="245">
        <v>200</v>
      </c>
    </row>
    <row r="215" spans="1:6" hidden="1" x14ac:dyDescent="0.25">
      <c r="A215" s="243" t="s">
        <v>45</v>
      </c>
      <c r="B215" s="244" t="s">
        <v>46</v>
      </c>
      <c r="C215" s="245">
        <v>100003</v>
      </c>
      <c r="D215" s="245">
        <v>13189</v>
      </c>
      <c r="E215" s="245">
        <v>5972</v>
      </c>
      <c r="F215" s="245">
        <v>119164</v>
      </c>
    </row>
    <row r="216" spans="1:6" hidden="1" x14ac:dyDescent="0.25">
      <c r="A216" s="243" t="s">
        <v>623</v>
      </c>
      <c r="B216" s="244" t="s">
        <v>624</v>
      </c>
      <c r="C216" s="245">
        <v>27</v>
      </c>
      <c r="D216" s="245"/>
      <c r="E216" s="245"/>
      <c r="F216" s="245">
        <v>27</v>
      </c>
    </row>
    <row r="217" spans="1:6" hidden="1" x14ac:dyDescent="0.25">
      <c r="A217" s="243" t="s">
        <v>391</v>
      </c>
      <c r="B217" s="244" t="s">
        <v>392</v>
      </c>
      <c r="C217" s="245">
        <v>171</v>
      </c>
      <c r="D217" s="245">
        <v>72</v>
      </c>
      <c r="E217" s="245">
        <v>36</v>
      </c>
      <c r="F217" s="245">
        <v>279</v>
      </c>
    </row>
    <row r="218" spans="1:6" hidden="1" x14ac:dyDescent="0.25">
      <c r="A218" s="243" t="s">
        <v>625</v>
      </c>
      <c r="B218" s="244" t="s">
        <v>677</v>
      </c>
      <c r="C218" s="245">
        <v>8</v>
      </c>
      <c r="D218" s="245"/>
      <c r="E218" s="245"/>
      <c r="F218" s="245">
        <v>8</v>
      </c>
    </row>
    <row r="219" spans="1:6" hidden="1" x14ac:dyDescent="0.25">
      <c r="A219" s="243" t="s">
        <v>626</v>
      </c>
      <c r="B219" s="244" t="s">
        <v>627</v>
      </c>
      <c r="C219" s="245">
        <v>33</v>
      </c>
      <c r="D219" s="245"/>
      <c r="E219" s="245"/>
      <c r="F219" s="245">
        <v>33</v>
      </c>
    </row>
    <row r="220" spans="1:6" hidden="1" x14ac:dyDescent="0.25">
      <c r="A220" s="243" t="s">
        <v>628</v>
      </c>
      <c r="B220" s="244" t="s">
        <v>627</v>
      </c>
      <c r="C220" s="245">
        <v>2</v>
      </c>
      <c r="D220" s="245"/>
      <c r="E220" s="245"/>
      <c r="F220" s="245">
        <v>2</v>
      </c>
    </row>
    <row r="221" spans="1:6" hidden="1" x14ac:dyDescent="0.25">
      <c r="A221" s="243" t="s">
        <v>629</v>
      </c>
      <c r="B221" s="244" t="s">
        <v>627</v>
      </c>
      <c r="C221" s="245">
        <v>20</v>
      </c>
      <c r="D221" s="245"/>
      <c r="E221" s="245"/>
      <c r="F221" s="245">
        <v>20</v>
      </c>
    </row>
    <row r="222" spans="1:6" hidden="1" x14ac:dyDescent="0.25">
      <c r="A222" s="243" t="s">
        <v>630</v>
      </c>
      <c r="B222" s="244" t="s">
        <v>385</v>
      </c>
      <c r="C222" s="245">
        <v>1</v>
      </c>
      <c r="D222" s="245"/>
      <c r="E222" s="245"/>
      <c r="F222" s="245">
        <v>1</v>
      </c>
    </row>
    <row r="223" spans="1:6" hidden="1" x14ac:dyDescent="0.25">
      <c r="A223" s="243" t="s">
        <v>631</v>
      </c>
      <c r="B223" s="244" t="s">
        <v>385</v>
      </c>
      <c r="C223" s="245">
        <v>2</v>
      </c>
      <c r="D223" s="245"/>
      <c r="E223" s="245"/>
      <c r="F223" s="245">
        <v>2</v>
      </c>
    </row>
    <row r="224" spans="1:6" hidden="1" x14ac:dyDescent="0.25">
      <c r="A224" s="243" t="s">
        <v>632</v>
      </c>
      <c r="B224" s="244" t="s">
        <v>385</v>
      </c>
      <c r="C224" s="245"/>
      <c r="D224" s="245">
        <v>1</v>
      </c>
      <c r="E224" s="245"/>
      <c r="F224" s="245">
        <v>1</v>
      </c>
    </row>
    <row r="225" spans="1:6" hidden="1" x14ac:dyDescent="0.25">
      <c r="A225" s="243" t="s">
        <v>633</v>
      </c>
      <c r="B225" s="244" t="s">
        <v>385</v>
      </c>
      <c r="C225" s="245">
        <v>1</v>
      </c>
      <c r="D225" s="245">
        <v>1</v>
      </c>
      <c r="E225" s="245"/>
      <c r="F225" s="245">
        <v>2</v>
      </c>
    </row>
    <row r="226" spans="1:6" hidden="1" x14ac:dyDescent="0.25">
      <c r="A226" s="243" t="s">
        <v>634</v>
      </c>
      <c r="B226" s="244" t="s">
        <v>574</v>
      </c>
      <c r="C226" s="245">
        <v>100</v>
      </c>
      <c r="D226" s="245"/>
      <c r="E226" s="245"/>
      <c r="F226" s="245">
        <v>100</v>
      </c>
    </row>
    <row r="227" spans="1:6" hidden="1" x14ac:dyDescent="0.25">
      <c r="A227" s="243" t="s">
        <v>635</v>
      </c>
      <c r="B227" s="244" t="s">
        <v>574</v>
      </c>
      <c r="C227" s="245"/>
      <c r="D227" s="245">
        <v>2</v>
      </c>
      <c r="E227" s="245"/>
      <c r="F227" s="245">
        <v>2</v>
      </c>
    </row>
    <row r="228" spans="1:6" hidden="1" x14ac:dyDescent="0.25">
      <c r="A228" s="243" t="s">
        <v>636</v>
      </c>
      <c r="B228" s="244" t="s">
        <v>637</v>
      </c>
      <c r="C228" s="245">
        <v>1</v>
      </c>
      <c r="D228" s="245"/>
      <c r="E228" s="245"/>
      <c r="F228" s="245">
        <v>1</v>
      </c>
    </row>
    <row r="229" spans="1:6" hidden="1" x14ac:dyDescent="0.25">
      <c r="A229" s="243" t="s">
        <v>638</v>
      </c>
      <c r="B229" s="244" t="s">
        <v>639</v>
      </c>
      <c r="C229" s="245">
        <v>1</v>
      </c>
      <c r="D229" s="245"/>
      <c r="E229" s="245"/>
      <c r="F229" s="245">
        <v>1</v>
      </c>
    </row>
    <row r="230" spans="1:6" hidden="1" x14ac:dyDescent="0.25">
      <c r="A230" s="243" t="s">
        <v>640</v>
      </c>
      <c r="B230" s="244" t="s">
        <v>637</v>
      </c>
      <c r="C230" s="245"/>
      <c r="D230" s="245"/>
      <c r="E230" s="245">
        <v>2</v>
      </c>
      <c r="F230" s="245">
        <v>2</v>
      </c>
    </row>
    <row r="231" spans="1:6" hidden="1" x14ac:dyDescent="0.25">
      <c r="A231" s="243" t="s">
        <v>641</v>
      </c>
      <c r="B231" s="244" t="s">
        <v>642</v>
      </c>
      <c r="C231" s="245">
        <v>36</v>
      </c>
      <c r="D231" s="245"/>
      <c r="E231" s="245"/>
      <c r="F231" s="245">
        <v>36</v>
      </c>
    </row>
    <row r="232" spans="1:6" hidden="1" x14ac:dyDescent="0.25">
      <c r="A232" s="243" t="s">
        <v>643</v>
      </c>
      <c r="B232" s="244" t="s">
        <v>643</v>
      </c>
      <c r="C232" s="245"/>
      <c r="D232" s="245"/>
      <c r="E232" s="245"/>
      <c r="F232" s="245"/>
    </row>
    <row r="233" spans="1:6" hidden="1" x14ac:dyDescent="0.25">
      <c r="A233" s="246" t="s">
        <v>644</v>
      </c>
      <c r="B233" s="246"/>
      <c r="C233" s="247">
        <v>127145</v>
      </c>
      <c r="D233" s="247">
        <v>25308</v>
      </c>
      <c r="E233" s="247">
        <v>17149</v>
      </c>
      <c r="F233" s="247">
        <v>169602</v>
      </c>
    </row>
  </sheetData>
  <autoFilter ref="A1:F233" xr:uid="{00000000-0009-0000-0000-000004000000}">
    <filterColumn colId="1">
      <filters>
        <filter val="PROCESSOR UNIT/Baseband R503; Auxiliary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&amp;L&amp;G&amp;C&amp;11Instruction&amp;B&amp;14_x000D_IBC IEZZPRO SARAWAK 25-01-2019 Q00593   IMPERIALMALLID&amp;R&amp;11&amp;P (&amp;N)</oddHeader>
    <oddFooter>&amp;L&amp;11Prepared: EAKISID Ahmad Zaki Samid_x000D_Approved: MOAIMCAC [Ahmad Zaki Samid]_x000D_Ericsson Internal&amp;C&amp;11Date: 2019-01-25
&amp;R&amp;11No: ECM-19:000181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Sheet1</vt:lpstr>
      <vt:lpstr>SUPPORT  MATERIAL </vt:lpstr>
      <vt:lpstr>MASTER CHECKLIST  10JAN2019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IBC IEZZPRO SARAWAK 25-01-2019 Q00593   IMPERIALMALLID</dc:title>
  <dc:subject>DELIVERY TO SPAC KTN (Part 2 of 2)</dc:subject>
  <dc:creator>EAKISID Ahmad Zaki Samid</dc:creator>
  <cp:keywords/>
  <dc:description>ECM-19:000181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2019-01-25T08:06:52Z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IBC IEZZPRO SARAWAK 25-01-2019 Q00593   IMPERIALMALLID</vt:lpwstr>
  </property>
  <property fmtid="{D5CDD505-2E9C-101B-9397-08002B2CF9AE}" pid="16" name="ExtConf">
    <vt:lpwstr/>
  </property>
  <property fmtid="{D5CDD505-2E9C-101B-9397-08002B2CF9AE}" pid="17" name="Date">
    <vt:lpwstr>2019-01-25</vt:lpwstr>
  </property>
  <property fmtid="{D5CDD505-2E9C-101B-9397-08002B2CF9AE}" pid="18" name="DocNo">
    <vt:lpwstr>ECM-19:000181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