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ECM DIGI\DIGI FSO\"/>
    </mc:Choice>
  </mc:AlternateContent>
  <xr:revisionPtr revIDLastSave="0" documentId="13_ncr:1_{BBBF457C-C0AE-4709-BB3C-8942C8E170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21 DEPLOY Batch 3" sheetId="1" r:id="rId1"/>
  </sheets>
  <externalReferences>
    <externalReference r:id="rId2"/>
  </externalReferences>
  <definedNames>
    <definedName name="_xlnm._FilterDatabase" localSheetId="0" hidden="1">'L21 DEPLOY Batch 3'!$A$5:$AJ$42</definedName>
    <definedName name="ActivitiesList">[1]Sheet1!$C$1:$C$41</definedName>
    <definedName name="Activity" localSheetId="0">#REF!</definedName>
    <definedName name="Activity">#REF!</definedName>
    <definedName name="Activity_no." localSheetId="0">#REF!</definedName>
    <definedName name="Activity_no.">#REF!</definedName>
    <definedName name="MaterialCat">[1]Sheet1!$E$1:$E$18</definedName>
    <definedName name="PGrp" localSheetId="0">#REF!</definedName>
    <definedName name="PGr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l="1"/>
  <c r="K45" i="1" s="1"/>
</calcChain>
</file>

<file path=xl/sharedStrings.xml><?xml version="1.0" encoding="utf-8"?>
<sst xmlns="http://schemas.openxmlformats.org/spreadsheetml/2006/main" count="256" uniqueCount="78">
  <si>
    <t>LMR Issued By</t>
  </si>
  <si>
    <t>PGr</t>
  </si>
  <si>
    <t>GL account</t>
  </si>
  <si>
    <t>Project Name</t>
  </si>
  <si>
    <t>Header Text</t>
  </si>
  <si>
    <t>Payment Term</t>
  </si>
  <si>
    <t>Vendor Code</t>
  </si>
  <si>
    <t>Vendor Name</t>
  </si>
  <si>
    <t>Vendor Address(Only for One time Vendor)</t>
  </si>
  <si>
    <t>L1 Approver/PM</t>
  </si>
  <si>
    <t>L2 Approver</t>
  </si>
  <si>
    <t>L3 Approver</t>
  </si>
  <si>
    <t>MP2</t>
  </si>
  <si>
    <t>Digi ODS Project</t>
  </si>
  <si>
    <t>ZP60</t>
  </si>
  <si>
    <t>SO # /NW #</t>
  </si>
  <si>
    <t>Activity</t>
  </si>
  <si>
    <t>Material #</t>
  </si>
  <si>
    <t>Description</t>
  </si>
  <si>
    <t>Delivery Location (Region)</t>
  </si>
  <si>
    <t>Quantity</t>
  </si>
  <si>
    <t xml:space="preserve">Unit
Price </t>
  </si>
  <si>
    <t>Tax Code</t>
  </si>
  <si>
    <t>Delivery Date</t>
  </si>
  <si>
    <t>Total price</t>
  </si>
  <si>
    <t>Total Value</t>
  </si>
  <si>
    <t>Currency</t>
  </si>
  <si>
    <t xml:space="preserve">5640  </t>
  </si>
  <si>
    <t>I0</t>
  </si>
  <si>
    <t>MYR</t>
  </si>
  <si>
    <t>GRAND TOTAL PRICE</t>
  </si>
  <si>
    <t>IEZZPRO</t>
  </si>
  <si>
    <t xml:space="preserve">NO 34 &amp; 34-A JALAN PP 2/4 TAMAN PUCHONG PRIMA 47100 PUCHONG </t>
  </si>
  <si>
    <t>ESLSBUE</t>
  </si>
  <si>
    <t>ERAMZUL</t>
  </si>
  <si>
    <t>ECM-DGSN-TRAN3-400</t>
  </si>
  <si>
    <t>Transport 3 tonne lorry &gt;300&lt;500km-SN</t>
  </si>
  <si>
    <t>EKREPAT</t>
  </si>
  <si>
    <t>FSO L21 NORTHERN TRANSPORT</t>
  </si>
  <si>
    <t>4394A Tmn Sri Semarak</t>
  </si>
  <si>
    <t>4431A Kemiri Indus</t>
  </si>
  <si>
    <t>4399A Titi Serong RCC</t>
  </si>
  <si>
    <t>4184A Permatang Tinggi</t>
  </si>
  <si>
    <t>4196A Kg Pertama</t>
  </si>
  <si>
    <t>4211A Spg Empat</t>
  </si>
  <si>
    <t>4241A Juru Tower</t>
  </si>
  <si>
    <t>4276A Sungai Dua 2</t>
  </si>
  <si>
    <t>4314A Bidor Station</t>
  </si>
  <si>
    <t>4685B Kg Sg Karangan(T flow)</t>
  </si>
  <si>
    <t>4969A Sungai Kob</t>
  </si>
  <si>
    <t>4998A Air Itam Kedah</t>
  </si>
  <si>
    <t>4036A Rentokil</t>
  </si>
  <si>
    <t>4074A Shoplot Relau</t>
  </si>
  <si>
    <t>4170A Puspakom Mak Mandin</t>
  </si>
  <si>
    <t>4180A Butterworth Town</t>
  </si>
  <si>
    <t>4965A Politeknik Kulim</t>
  </si>
  <si>
    <t>4030A TAR(AsiaSpace)</t>
  </si>
  <si>
    <t>4032B PDC Bayan Bay</t>
  </si>
  <si>
    <t>3434B pBTS Tmn Desa Aman (M )</t>
  </si>
  <si>
    <t>4097B Jalan Kebun Sireh (Maxis)</t>
  </si>
  <si>
    <t>4110C Tmn Impian Indah</t>
  </si>
  <si>
    <t>4222A Bukit Panchor</t>
  </si>
  <si>
    <t>4291C Bukit Tambun (REL)</t>
  </si>
  <si>
    <t>4663B Kebun Pinang</t>
  </si>
  <si>
    <t>4787A Serai Wang</t>
  </si>
  <si>
    <t>4933B Tmn Merak</t>
  </si>
  <si>
    <t>4948B Kg Pida 3</t>
  </si>
  <si>
    <t>4989B Tmn Kenari2</t>
  </si>
  <si>
    <t>4119B Mak Mandin Industry</t>
  </si>
  <si>
    <t>4301D Tesco Mergong (REL)</t>
  </si>
  <si>
    <t>4200B Tmn Derga Jaya</t>
  </si>
  <si>
    <t>4071D Taman Perindustrian Beringin</t>
  </si>
  <si>
    <t>4672C Idaman Lavendar</t>
  </si>
  <si>
    <t>4176B Masjid Bayan Lepas</t>
  </si>
  <si>
    <t>4227C Kg Tok Dik</t>
  </si>
  <si>
    <t>4614C Taman Lagenda (REL)</t>
  </si>
  <si>
    <t>ECM-DGSN-TRAN3-300</t>
  </si>
  <si>
    <t>Transport 3 tonne lorry 100&lt;300km-SN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</si>
</sst>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,##0"/>
    <numFmt numFmtId="165" formatCode="yyyy\-mm\-dd"/>
    <numFmt numFmtId="166" formatCode="[$-409]d\-mmm\-yyyy;@"/>
    <numFmt numFmtId="167" formatCode="_-* #,##0.00\ _k_r_-;\-* #,##0.00\ _k_r_-;_-* &quot;-&quot;??\ _k_r_-;_-@_-"/>
    <numFmt numFmtId="168" formatCode="[$-409]d\-mmm\-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ＭＳ Ｐゴシック"/>
      <charset val="128"/>
    </font>
    <font>
      <b/>
      <sz val="9"/>
      <color theme="1"/>
      <name val="Arial"/>
      <family val="2"/>
    </font>
    <font>
      <u/>
      <sz val="7.5"/>
      <color indexed="12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17"/>
      <name val="Arial"/>
      <family val="2"/>
    </font>
    <font>
      <u/>
      <sz val="9"/>
      <color indexed="12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1" fillId="0" borderId="0" applyBorder="0"/>
    <xf numFmtId="40" fontId="2" fillId="0" borderId="0" applyFont="0" applyFill="0" applyBorder="0" applyAlignment="0" applyProtection="0"/>
    <xf numFmtId="0" fontId="14" fillId="5" borderId="0" applyFill="0" applyBorder="0"/>
    <xf numFmtId="0" fontId="14" fillId="0" borderId="0" applyBorder="0"/>
    <xf numFmtId="0" fontId="14" fillId="5" borderId="0" applyFill="0" applyBorder="0"/>
    <xf numFmtId="167" fontId="1" fillId="0" borderId="0" applyFont="0" applyFill="0" applyBorder="0" applyAlignment="0" applyProtection="0"/>
    <xf numFmtId="0" fontId="15" fillId="0" borderId="0"/>
    <xf numFmtId="168" fontId="1" fillId="0" borderId="0"/>
    <xf numFmtId="168" fontId="1" fillId="0" borderId="0"/>
  </cellStyleXfs>
  <cellXfs count="48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8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9" fillId="4" borderId="1" xfId="2" applyFont="1" applyFill="1" applyBorder="1" applyAlignment="1">
      <alignment horizontal="center" vertical="center"/>
    </xf>
    <xf numFmtId="0" fontId="10" fillId="4" borderId="1" xfId="3" applyFont="1" applyFill="1" applyBorder="1" applyAlignment="1" applyProtection="1">
      <alignment horizontal="center" vertical="center" wrapText="1"/>
    </xf>
    <xf numFmtId="0" fontId="10" fillId="4" borderId="2" xfId="3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7" fillId="0" borderId="0" xfId="2" applyFont="1"/>
    <xf numFmtId="0" fontId="7" fillId="3" borderId="0" xfId="2" applyFont="1" applyFill="1"/>
    <xf numFmtId="0" fontId="13" fillId="0" borderId="4" xfId="2" applyFont="1" applyBorder="1" applyAlignment="1">
      <alignment vertical="center" wrapText="1"/>
    </xf>
    <xf numFmtId="4" fontId="13" fillId="0" borderId="4" xfId="2" applyNumberFormat="1" applyFont="1" applyBorder="1" applyAlignment="1">
      <alignment vertical="center" wrapText="1"/>
    </xf>
    <xf numFmtId="4" fontId="13" fillId="0" borderId="0" xfId="2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" xfId="2" quotePrefix="1" applyFont="1" applyFill="1" applyBorder="1" applyAlignment="1">
      <alignment horizontal="center" vertical="center"/>
    </xf>
    <xf numFmtId="0" fontId="7" fillId="3" borderId="5" xfId="2" quotePrefix="1" applyFont="1" applyFill="1" applyBorder="1" applyAlignment="1">
      <alignment horizontal="center" vertical="center"/>
    </xf>
    <xf numFmtId="0" fontId="7" fillId="3" borderId="2" xfId="2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4" fontId="7" fillId="3" borderId="3" xfId="2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65" fontId="7" fillId="3" borderId="3" xfId="4" applyNumberFormat="1" applyFont="1" applyFill="1" applyBorder="1" applyAlignment="1" applyProtection="1">
      <alignment horizontal="center" vertical="center"/>
      <protection locked="0"/>
    </xf>
    <xf numFmtId="166" fontId="7" fillId="3" borderId="1" xfId="4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>
      <alignment horizontal="right" vertical="center"/>
    </xf>
    <xf numFmtId="4" fontId="12" fillId="3" borderId="1" xfId="2" applyNumberFormat="1" applyFont="1" applyFill="1" applyBorder="1" applyAlignment="1">
      <alignment horizontal="right" vertical="center"/>
    </xf>
    <xf numFmtId="0" fontId="12" fillId="3" borderId="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6" xfId="2" quotePrefix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4" fontId="7" fillId="3" borderId="7" xfId="2" applyNumberFormat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165" fontId="7" fillId="3" borderId="7" xfId="4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>
      <alignment horizontal="center" vertical="center"/>
    </xf>
    <xf numFmtId="165" fontId="7" fillId="3" borderId="1" xfId="4" applyNumberFormat="1" applyFont="1" applyFill="1" applyBorder="1" applyAlignment="1" applyProtection="1">
      <alignment horizontal="center" vertical="center"/>
      <protection locked="0"/>
    </xf>
  </cellXfs>
  <cellStyles count="13">
    <cellStyle name="Comma" xfId="1" builtinId="3"/>
    <cellStyle name="Comma 2" xfId="9" xr:uid="{00000000-0005-0000-0000-000001000000}"/>
    <cellStyle name="Comma 3" xfId="5" xr:uid="{00000000-0005-0000-0000-000002000000}"/>
    <cellStyle name="Hyperlink" xfId="3" builtinId="8"/>
    <cellStyle name="Normal" xfId="0" builtinId="0"/>
    <cellStyle name="Normal 243" xfId="11" xr:uid="{06850328-F5F0-45EB-8659-57794C77AA17}"/>
    <cellStyle name="Normal 245" xfId="12" xr:uid="{8CC96712-3D0B-4EC4-B145-EFA2404974E7}"/>
    <cellStyle name="Normal 3" xfId="2" xr:uid="{00000000-0005-0000-0000-000005000000}"/>
    <cellStyle name="VerdiDescription" xfId="6" xr:uid="{00000000-0005-0000-0000-000006000000}"/>
    <cellStyle name="VerdiProductNo" xfId="7" xr:uid="{00000000-0005-0000-0000-000007000000}"/>
    <cellStyle name="VerdiQuantity" xfId="8" xr:uid="{00000000-0005-0000-0000-000008000000}"/>
    <cellStyle name="VerdiUnitReference" xfId="4" xr:uid="{00000000-0005-0000-0000-000009000000}"/>
    <cellStyle name="常规 3 5" xfId="10" xr:uid="{00000000-0005-0000-0000-00000A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weihzh/AppData/Local/Microsoft/Windows/Temporary%20Internet%20Files/Content.Outlook/H72T0PT7/Local%20Material%20Request%20Form%20with%20G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"/>
      <sheetName val="Sheet1"/>
    </sheetNames>
    <sheetDataSet>
      <sheetData sheetId="0"/>
      <sheetData sheetId="1">
        <row r="1">
          <cell r="C1" t="str">
            <v>0510 Ericsson HW - 402101</v>
          </cell>
          <cell r="E1" t="str">
            <v>ASP</v>
          </cell>
        </row>
        <row r="2">
          <cell r="C2" t="str">
            <v>0512 External HW - 402101</v>
          </cell>
          <cell r="E2" t="str">
            <v xml:space="preserve">ARP                                                                                 </v>
          </cell>
        </row>
        <row r="3">
          <cell r="C3" t="str">
            <v>0512 External HW, Material Consumption - 402201</v>
          </cell>
          <cell r="E3" t="str">
            <v xml:space="preserve">Site Solution                                                     </v>
          </cell>
        </row>
        <row r="4">
          <cell r="C4" t="str">
            <v>2000 3PP Material - 402201</v>
          </cell>
          <cell r="E4" t="str">
            <v xml:space="preserve">Supply &amp; Logistics (DSP, WHS etc)                                                                   </v>
          </cell>
        </row>
        <row r="5">
          <cell r="C5" t="str">
            <v>0800 Plan costs Changes_3PP - 402201</v>
          </cell>
          <cell r="E5" t="str">
            <v xml:space="preserve">Cars                                                                         </v>
          </cell>
        </row>
        <row r="6">
          <cell r="C6" t="str">
            <v>0520 Ericsson SW - 402301</v>
          </cell>
          <cell r="E6" t="str">
            <v xml:space="preserve">After Market Services </v>
          </cell>
        </row>
        <row r="7">
          <cell r="C7" t="str">
            <v>0522 External SW - 402401</v>
          </cell>
          <cell r="E7" t="str">
            <v xml:space="preserve">Feeder Systems &amp; Antennas                 </v>
          </cell>
        </row>
        <row r="8">
          <cell r="C8" t="str">
            <v>8000 Ericsson HW, Duties/Tax - 402102</v>
          </cell>
          <cell r="E8" t="str">
            <v xml:space="preserve">Green Energy Solution                             </v>
          </cell>
        </row>
        <row r="9">
          <cell r="C9" t="str">
            <v>8001 External HW, Duties/Tax - 402202</v>
          </cell>
          <cell r="E9" t="str">
            <v xml:space="preserve">Power Solution                                                              </v>
          </cell>
        </row>
        <row r="10">
          <cell r="C10" t="str">
            <v>8002 Ericsson SW, Duties/Tax - 402302</v>
          </cell>
          <cell r="E10" t="str">
            <v xml:space="preserve">Installation Materials &amp; Tools                 </v>
          </cell>
        </row>
        <row r="11">
          <cell r="C11" t="str">
            <v>8003 External SW, Duties/Tax - 402402</v>
          </cell>
          <cell r="E11" t="str">
            <v>Test, Manufacturing &amp; Industrial Equipment</v>
          </cell>
        </row>
        <row r="12">
          <cell r="C12" t="str">
            <v>8010 Ericsson HW, Inbound Logistics - 402102</v>
          </cell>
          <cell r="E12" t="str">
            <v xml:space="preserve">IS/IT Hardware &amp; Software &amp; Services                       </v>
          </cell>
        </row>
        <row r="13">
          <cell r="C13" t="str">
            <v>8011 External HW, Inbound Logistics - 402202</v>
          </cell>
          <cell r="E13" t="str">
            <v>OTHER: Electronics &amp; Electromechanics</v>
          </cell>
        </row>
        <row r="14">
          <cell r="C14" t="str">
            <v>8012 Ericsson SW, Inbound Logistics - 402302</v>
          </cell>
          <cell r="E14" t="str">
            <v>OTHER: HR &amp; Education</v>
          </cell>
        </row>
        <row r="15">
          <cell r="C15" t="str">
            <v>8013 External SW, Inbound Logistics - 402402</v>
          </cell>
          <cell r="E15" t="str">
            <v xml:space="preserve">OTHER: Marketing &amp; Communications </v>
          </cell>
        </row>
        <row r="16">
          <cell r="C16" t="str">
            <v>8020 Ericsson HW, Outbound Logistics - 402102</v>
          </cell>
          <cell r="E16" t="str">
            <v xml:space="preserve">OTHER: Travel and Hotel </v>
          </cell>
        </row>
        <row r="17">
          <cell r="C17" t="str">
            <v>8021 External HW, Outbound Logistics - 402202</v>
          </cell>
          <cell r="E17" t="str">
            <v>OTHER: Miscellenous</v>
          </cell>
        </row>
        <row r="18">
          <cell r="C18" t="str">
            <v>8022 Ericsson SW, Outbound Logistics - 402302</v>
          </cell>
        </row>
        <row r="19">
          <cell r="C19" t="str">
            <v>8023 External SW, Outbound Logistics - 402402</v>
          </cell>
        </row>
        <row r="20">
          <cell r="C20" t="str">
            <v>8030 Ericsson HW, Transportation - 402102</v>
          </cell>
        </row>
        <row r="21">
          <cell r="C21" t="str">
            <v>8031 External HW, Transportation - 402202</v>
          </cell>
        </row>
        <row r="22">
          <cell r="C22" t="str">
            <v>8040 Ericsson HW, Warehousing - 402102</v>
          </cell>
        </row>
        <row r="23">
          <cell r="C23" t="str">
            <v>8041 External HW, Warehousing - 402202</v>
          </cell>
        </row>
        <row r="24">
          <cell r="C24" t="str">
            <v>5227 Site Survey RAN ASP - 402603</v>
          </cell>
        </row>
        <row r="25">
          <cell r="C25" t="str">
            <v>5647 Installation RAN &amp; CSI ASP - 402603</v>
          </cell>
        </row>
        <row r="26">
          <cell r="C26" t="str">
            <v>5657 Installation Prepration RAN ASP - 402603</v>
          </cell>
        </row>
        <row r="27">
          <cell r="C27" t="str">
            <v>5687 Installation Verification RAN ASP - 402603</v>
          </cell>
        </row>
        <row r="28">
          <cell r="C28" t="str">
            <v>5707 Intergation RAN ASP - 402603</v>
          </cell>
        </row>
        <row r="29">
          <cell r="C29" t="str">
            <v>0531 Ericsson Training - 402505</v>
          </cell>
        </row>
        <row r="30">
          <cell r="C30" t="str">
            <v>0533 External Training - 402605</v>
          </cell>
        </row>
        <row r="31">
          <cell r="C31" t="str">
            <v>0540 Ericsson STA - 402501</v>
          </cell>
        </row>
        <row r="32">
          <cell r="C32" t="str">
            <v>0549 Ericsson Interco resource (exclude ICRRB) - 402504</v>
          </cell>
        </row>
        <row r="33">
          <cell r="C33" t="str">
            <v>0542 Ericsson STA &amp; Interco expenses (exclude ICRRB) - 402507</v>
          </cell>
        </row>
        <row r="34">
          <cell r="C34" t="str">
            <v>0551 External Consult fees - 402604</v>
          </cell>
        </row>
        <row r="35">
          <cell r="C35" t="str">
            <v>0548 ARP costs - 402602</v>
          </cell>
        </row>
        <row r="36">
          <cell r="C36" t="str">
            <v>0554 ARP expenses - 402607</v>
          </cell>
        </row>
        <row r="37">
          <cell r="C37" t="str">
            <v>0541 ASP costs - 402601</v>
          </cell>
        </row>
        <row r="38">
          <cell r="C38" t="str">
            <v>0547 External Other costs - 402611</v>
          </cell>
        </row>
        <row r="39">
          <cell r="C39" t="str">
            <v>0552 Ericsson employee expenses - 402606</v>
          </cell>
        </row>
        <row r="40">
          <cell r="C40" t="str">
            <v>0600 ICRRB manhour - 402779</v>
          </cell>
        </row>
        <row r="41">
          <cell r="C41" t="str">
            <v>0601 ICRRB expenses - 402507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..\..\..\..\..\..\..\..\..\..\..\..\..\..\..\..\..\..\DATABASE%202018\AppData\Local\Microsoft\Windows\AppData\Local\Microsoft\Windows\Temporary%20Internet%20Files\eweihzh\AppData\Local\Microsoft\Windows\AppData\GrpECM\ecm-GP%20Project%20Management%20Office\General\MUS%20PO%20Price%20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1"/>
  <sheetViews>
    <sheetView tabSelected="1" zoomScale="90" zoomScaleNormal="90" workbookViewId="0">
      <selection activeCell="E14" sqref="E14"/>
    </sheetView>
  </sheetViews>
  <sheetFormatPr defaultColWidth="10.28515625" defaultRowHeight="12"/>
  <cols>
    <col min="1" max="1" width="13.28515625" style="17" bestFit="1" customWidth="1"/>
    <col min="2" max="2" width="6.42578125" style="17" bestFit="1" customWidth="1"/>
    <col min="3" max="3" width="20.28515625" style="17" bestFit="1" customWidth="1"/>
    <col min="4" max="4" width="44.85546875" style="17" bestFit="1" customWidth="1"/>
    <col min="5" max="5" width="34.28515625" style="18" bestFit="1" customWidth="1"/>
    <col min="6" max="6" width="13.28515625" style="18" bestFit="1" customWidth="1"/>
    <col min="7" max="7" width="12" style="18" bestFit="1" customWidth="1"/>
    <col min="8" max="8" width="16.5703125" style="17" bestFit="1" customWidth="1"/>
    <col min="9" max="9" width="21.42578125" style="18" customWidth="1"/>
    <col min="10" max="10" width="14.42578125" style="18" bestFit="1" customWidth="1"/>
    <col min="11" max="11" width="11.28515625" style="17" bestFit="1" customWidth="1"/>
    <col min="12" max="12" width="8.85546875" style="19" bestFit="1" customWidth="1"/>
    <col min="13" max="36" width="10.28515625" style="20"/>
    <col min="37" max="16384" width="10.28515625" style="19"/>
  </cols>
  <sheetData>
    <row r="1" spans="1:36" s="5" customFormat="1" ht="2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36" s="9" customFormat="1" ht="36">
      <c r="A2" s="6" t="s">
        <v>37</v>
      </c>
      <c r="B2" s="7" t="s">
        <v>12</v>
      </c>
      <c r="C2" s="7">
        <v>402603</v>
      </c>
      <c r="D2" s="6" t="s">
        <v>13</v>
      </c>
      <c r="E2" s="25" t="s">
        <v>38</v>
      </c>
      <c r="F2" s="8" t="s">
        <v>14</v>
      </c>
      <c r="G2" s="7">
        <v>2000129286</v>
      </c>
      <c r="H2" s="6" t="s">
        <v>31</v>
      </c>
      <c r="I2" s="6" t="s">
        <v>32</v>
      </c>
      <c r="J2" s="24" t="s">
        <v>33</v>
      </c>
      <c r="K2" s="7" t="s">
        <v>34</v>
      </c>
      <c r="L2" s="7"/>
    </row>
    <row r="3" spans="1:36" s="9" customFormat="1">
      <c r="A3" s="10"/>
      <c r="B3" s="10"/>
      <c r="C3" s="10"/>
      <c r="D3" s="11"/>
      <c r="E3" s="11"/>
      <c r="F3" s="10"/>
      <c r="G3" s="10"/>
      <c r="H3" s="10"/>
      <c r="I3" s="10"/>
      <c r="J3" s="10"/>
      <c r="K3" s="10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9" customFormat="1">
      <c r="A4" s="10"/>
      <c r="B4" s="10"/>
      <c r="C4" s="10"/>
      <c r="D4" s="11"/>
      <c r="E4" s="11"/>
      <c r="F4" s="10"/>
      <c r="G4" s="10"/>
      <c r="H4" s="10"/>
      <c r="I4" s="10"/>
      <c r="J4" s="10"/>
      <c r="K4" s="10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9" customFormat="1" ht="24">
      <c r="A5" s="13" t="s">
        <v>15</v>
      </c>
      <c r="B5" s="13" t="s">
        <v>16</v>
      </c>
      <c r="C5" s="14" t="s">
        <v>17</v>
      </c>
      <c r="D5" s="15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9" customFormat="1" ht="18" customHeight="1">
      <c r="A6" s="26"/>
      <c r="B6" s="28" t="s">
        <v>27</v>
      </c>
      <c r="C6" s="29" t="s">
        <v>76</v>
      </c>
      <c r="D6" s="30" t="s">
        <v>77</v>
      </c>
      <c r="E6" s="31" t="s">
        <v>39</v>
      </c>
      <c r="F6" s="32">
        <v>0.2</v>
      </c>
      <c r="G6" s="33">
        <v>900</v>
      </c>
      <c r="H6" s="34" t="s">
        <v>28</v>
      </c>
      <c r="I6" s="35">
        <v>43941</v>
      </c>
      <c r="J6" s="36">
        <f>SUM(F6*G6:G24)</f>
        <v>180</v>
      </c>
      <c r="K6" s="37">
        <f t="shared" ref="K6" si="0">SUM(J6)</f>
        <v>180</v>
      </c>
      <c r="L6" s="38" t="s">
        <v>29</v>
      </c>
    </row>
    <row r="7" spans="1:36" s="39" customFormat="1" ht="18" customHeight="1">
      <c r="A7" s="26"/>
      <c r="B7" s="28" t="s">
        <v>27</v>
      </c>
      <c r="C7" s="29" t="s">
        <v>76</v>
      </c>
      <c r="D7" s="30" t="s">
        <v>77</v>
      </c>
      <c r="E7" s="31" t="s">
        <v>40</v>
      </c>
      <c r="F7" s="32">
        <v>0.2</v>
      </c>
      <c r="G7" s="33">
        <v>900</v>
      </c>
      <c r="H7" s="34" t="s">
        <v>28</v>
      </c>
      <c r="I7" s="35">
        <v>43941</v>
      </c>
      <c r="J7" s="36">
        <f>SUM(F7*G7:G25)</f>
        <v>180</v>
      </c>
      <c r="K7" s="37">
        <f t="shared" ref="K7:K42" si="1">SUM(J7)</f>
        <v>180</v>
      </c>
      <c r="L7" s="38" t="s">
        <v>29</v>
      </c>
    </row>
    <row r="8" spans="1:36" s="39" customFormat="1" ht="18" customHeight="1">
      <c r="A8" s="26"/>
      <c r="B8" s="28" t="s">
        <v>27</v>
      </c>
      <c r="C8" s="29" t="s">
        <v>76</v>
      </c>
      <c r="D8" s="30" t="s">
        <v>77</v>
      </c>
      <c r="E8" s="31" t="s">
        <v>41</v>
      </c>
      <c r="F8" s="32">
        <v>0.2</v>
      </c>
      <c r="G8" s="33">
        <v>900</v>
      </c>
      <c r="H8" s="34" t="s">
        <v>28</v>
      </c>
      <c r="I8" s="35">
        <v>43941</v>
      </c>
      <c r="J8" s="36">
        <f t="shared" ref="J8:J42" si="2">SUM(F8*G8:G27)</f>
        <v>180</v>
      </c>
      <c r="K8" s="37">
        <f t="shared" si="1"/>
        <v>180</v>
      </c>
      <c r="L8" s="38" t="s">
        <v>29</v>
      </c>
    </row>
    <row r="9" spans="1:36" s="39" customFormat="1" ht="18" customHeight="1">
      <c r="A9" s="26"/>
      <c r="B9" s="28" t="s">
        <v>27</v>
      </c>
      <c r="C9" s="29" t="s">
        <v>35</v>
      </c>
      <c r="D9" s="30" t="s">
        <v>36</v>
      </c>
      <c r="E9" s="31" t="s">
        <v>42</v>
      </c>
      <c r="F9" s="32">
        <v>0.2</v>
      </c>
      <c r="G9" s="33">
        <v>1400</v>
      </c>
      <c r="H9" s="34" t="s">
        <v>28</v>
      </c>
      <c r="I9" s="35">
        <v>43941</v>
      </c>
      <c r="J9" s="36">
        <f t="shared" si="2"/>
        <v>280</v>
      </c>
      <c r="K9" s="37">
        <f t="shared" si="1"/>
        <v>280</v>
      </c>
      <c r="L9" s="38" t="s">
        <v>29</v>
      </c>
    </row>
    <row r="10" spans="1:36" s="39" customFormat="1" ht="18" customHeight="1">
      <c r="A10" s="26"/>
      <c r="B10" s="28" t="s">
        <v>27</v>
      </c>
      <c r="C10" s="29" t="s">
        <v>35</v>
      </c>
      <c r="D10" s="30" t="s">
        <v>36</v>
      </c>
      <c r="E10" s="31" t="s">
        <v>43</v>
      </c>
      <c r="F10" s="32">
        <v>0.2</v>
      </c>
      <c r="G10" s="33">
        <v>1400</v>
      </c>
      <c r="H10" s="34" t="s">
        <v>28</v>
      </c>
      <c r="I10" s="35">
        <v>43941</v>
      </c>
      <c r="J10" s="36">
        <f t="shared" si="2"/>
        <v>280</v>
      </c>
      <c r="K10" s="37">
        <f t="shared" si="1"/>
        <v>280</v>
      </c>
      <c r="L10" s="38" t="s">
        <v>29</v>
      </c>
    </row>
    <row r="11" spans="1:36" s="39" customFormat="1" ht="18" customHeight="1">
      <c r="A11" s="26"/>
      <c r="B11" s="28" t="s">
        <v>27</v>
      </c>
      <c r="C11" s="29" t="s">
        <v>35</v>
      </c>
      <c r="D11" s="30" t="s">
        <v>36</v>
      </c>
      <c r="E11" s="31" t="s">
        <v>44</v>
      </c>
      <c r="F11" s="32">
        <v>0.2</v>
      </c>
      <c r="G11" s="33">
        <v>1400</v>
      </c>
      <c r="H11" s="34" t="s">
        <v>28</v>
      </c>
      <c r="I11" s="35">
        <v>43941</v>
      </c>
      <c r="J11" s="36">
        <f t="shared" si="2"/>
        <v>280</v>
      </c>
      <c r="K11" s="37">
        <f t="shared" si="1"/>
        <v>280</v>
      </c>
      <c r="L11" s="38" t="s">
        <v>29</v>
      </c>
    </row>
    <row r="12" spans="1:36" s="39" customFormat="1" ht="18" customHeight="1">
      <c r="A12" s="26"/>
      <c r="B12" s="28" t="s">
        <v>27</v>
      </c>
      <c r="C12" s="29" t="s">
        <v>35</v>
      </c>
      <c r="D12" s="30" t="s">
        <v>36</v>
      </c>
      <c r="E12" s="31" t="s">
        <v>45</v>
      </c>
      <c r="F12" s="32">
        <v>0.2</v>
      </c>
      <c r="G12" s="33">
        <v>1400</v>
      </c>
      <c r="H12" s="34" t="s">
        <v>28</v>
      </c>
      <c r="I12" s="35">
        <v>43941</v>
      </c>
      <c r="J12" s="36">
        <f t="shared" si="2"/>
        <v>280</v>
      </c>
      <c r="K12" s="37">
        <f t="shared" si="1"/>
        <v>280</v>
      </c>
      <c r="L12" s="38" t="s">
        <v>29</v>
      </c>
    </row>
    <row r="13" spans="1:36" s="39" customFormat="1" ht="18" customHeight="1">
      <c r="A13" s="26"/>
      <c r="B13" s="28" t="s">
        <v>27</v>
      </c>
      <c r="C13" s="29" t="s">
        <v>35</v>
      </c>
      <c r="D13" s="30" t="s">
        <v>36</v>
      </c>
      <c r="E13" s="31" t="s">
        <v>46</v>
      </c>
      <c r="F13" s="32">
        <v>0.2</v>
      </c>
      <c r="G13" s="33">
        <v>1400</v>
      </c>
      <c r="H13" s="34" t="s">
        <v>28</v>
      </c>
      <c r="I13" s="35">
        <v>43941</v>
      </c>
      <c r="J13" s="36">
        <f t="shared" si="2"/>
        <v>280</v>
      </c>
      <c r="K13" s="37">
        <f t="shared" si="1"/>
        <v>280</v>
      </c>
      <c r="L13" s="38" t="s">
        <v>29</v>
      </c>
    </row>
    <row r="14" spans="1:36" s="39" customFormat="1" ht="18" customHeight="1">
      <c r="A14" s="26"/>
      <c r="B14" s="28" t="s">
        <v>27</v>
      </c>
      <c r="C14" s="29" t="s">
        <v>76</v>
      </c>
      <c r="D14" s="30" t="s">
        <v>77</v>
      </c>
      <c r="E14" s="31" t="s">
        <v>47</v>
      </c>
      <c r="F14" s="32">
        <v>0.2</v>
      </c>
      <c r="G14" s="33">
        <v>900</v>
      </c>
      <c r="H14" s="34" t="s">
        <v>28</v>
      </c>
      <c r="I14" s="35">
        <v>43941</v>
      </c>
      <c r="J14" s="36">
        <f t="shared" si="2"/>
        <v>180</v>
      </c>
      <c r="K14" s="37">
        <f t="shared" si="1"/>
        <v>180</v>
      </c>
      <c r="L14" s="38" t="s">
        <v>29</v>
      </c>
    </row>
    <row r="15" spans="1:36" s="39" customFormat="1" ht="18" customHeight="1">
      <c r="A15" s="26"/>
      <c r="B15" s="28" t="s">
        <v>27</v>
      </c>
      <c r="C15" s="29" t="s">
        <v>35</v>
      </c>
      <c r="D15" s="30" t="s">
        <v>36</v>
      </c>
      <c r="E15" s="31" t="s">
        <v>48</v>
      </c>
      <c r="F15" s="32">
        <v>0.2</v>
      </c>
      <c r="G15" s="33">
        <v>1400</v>
      </c>
      <c r="H15" s="34" t="s">
        <v>28</v>
      </c>
      <c r="I15" s="35">
        <v>43941</v>
      </c>
      <c r="J15" s="36">
        <f t="shared" si="2"/>
        <v>280</v>
      </c>
      <c r="K15" s="37">
        <f t="shared" si="1"/>
        <v>280</v>
      </c>
      <c r="L15" s="38" t="s">
        <v>29</v>
      </c>
    </row>
    <row r="16" spans="1:36" s="39" customFormat="1" ht="18" customHeight="1">
      <c r="A16" s="26"/>
      <c r="B16" s="28" t="s">
        <v>27</v>
      </c>
      <c r="C16" s="29" t="s">
        <v>35</v>
      </c>
      <c r="D16" s="30" t="s">
        <v>36</v>
      </c>
      <c r="E16" s="31" t="s">
        <v>49</v>
      </c>
      <c r="F16" s="32">
        <v>0.2</v>
      </c>
      <c r="G16" s="33">
        <v>1400</v>
      </c>
      <c r="H16" s="34" t="s">
        <v>28</v>
      </c>
      <c r="I16" s="35">
        <v>43941</v>
      </c>
      <c r="J16" s="36">
        <f t="shared" si="2"/>
        <v>280</v>
      </c>
      <c r="K16" s="37">
        <f t="shared" si="1"/>
        <v>280</v>
      </c>
      <c r="L16" s="38" t="s">
        <v>29</v>
      </c>
    </row>
    <row r="17" spans="1:12" s="39" customFormat="1" ht="18" customHeight="1">
      <c r="A17" s="26"/>
      <c r="B17" s="28" t="s">
        <v>27</v>
      </c>
      <c r="C17" s="29" t="s">
        <v>35</v>
      </c>
      <c r="D17" s="30" t="s">
        <v>36</v>
      </c>
      <c r="E17" s="31" t="s">
        <v>50</v>
      </c>
      <c r="F17" s="32">
        <v>0.2</v>
      </c>
      <c r="G17" s="33">
        <v>1400</v>
      </c>
      <c r="H17" s="34" t="s">
        <v>28</v>
      </c>
      <c r="I17" s="35">
        <v>43941</v>
      </c>
      <c r="J17" s="36">
        <f>SUM(F17*G17:G35)</f>
        <v>280</v>
      </c>
      <c r="K17" s="37">
        <f t="shared" si="1"/>
        <v>280</v>
      </c>
      <c r="L17" s="38" t="s">
        <v>29</v>
      </c>
    </row>
    <row r="18" spans="1:12" s="39" customFormat="1" ht="18" customHeight="1">
      <c r="A18" s="26"/>
      <c r="B18" s="28" t="s">
        <v>27</v>
      </c>
      <c r="C18" s="29" t="s">
        <v>35</v>
      </c>
      <c r="D18" s="30" t="s">
        <v>36</v>
      </c>
      <c r="E18" s="31" t="s">
        <v>51</v>
      </c>
      <c r="F18" s="32">
        <v>0.2</v>
      </c>
      <c r="G18" s="33">
        <v>1400</v>
      </c>
      <c r="H18" s="34" t="s">
        <v>28</v>
      </c>
      <c r="I18" s="35">
        <v>43941</v>
      </c>
      <c r="J18" s="36">
        <f>SUM(F18*G18:G35)</f>
        <v>280</v>
      </c>
      <c r="K18" s="37">
        <f t="shared" si="1"/>
        <v>280</v>
      </c>
      <c r="L18" s="38" t="s">
        <v>29</v>
      </c>
    </row>
    <row r="19" spans="1:12" s="39" customFormat="1" ht="18" customHeight="1">
      <c r="A19" s="26"/>
      <c r="B19" s="28" t="s">
        <v>27</v>
      </c>
      <c r="C19" s="29" t="s">
        <v>35</v>
      </c>
      <c r="D19" s="30" t="s">
        <v>36</v>
      </c>
      <c r="E19" s="31" t="s">
        <v>52</v>
      </c>
      <c r="F19" s="32">
        <v>0.2</v>
      </c>
      <c r="G19" s="33">
        <v>1400</v>
      </c>
      <c r="H19" s="34" t="s">
        <v>28</v>
      </c>
      <c r="I19" s="35">
        <v>43941</v>
      </c>
      <c r="J19" s="36">
        <f>SUM(F19*G19:G35)</f>
        <v>280</v>
      </c>
      <c r="K19" s="37">
        <f t="shared" si="1"/>
        <v>280</v>
      </c>
      <c r="L19" s="38" t="s">
        <v>29</v>
      </c>
    </row>
    <row r="20" spans="1:12" s="39" customFormat="1" ht="18" customHeight="1">
      <c r="A20" s="26"/>
      <c r="B20" s="28" t="s">
        <v>27</v>
      </c>
      <c r="C20" s="29" t="s">
        <v>35</v>
      </c>
      <c r="D20" s="30" t="s">
        <v>36</v>
      </c>
      <c r="E20" s="31" t="s">
        <v>53</v>
      </c>
      <c r="F20" s="32">
        <v>0.2</v>
      </c>
      <c r="G20" s="33">
        <v>1400</v>
      </c>
      <c r="H20" s="34" t="s">
        <v>28</v>
      </c>
      <c r="I20" s="35">
        <v>43941</v>
      </c>
      <c r="J20" s="36">
        <f>SUM(F20*G20:G36)</f>
        <v>280</v>
      </c>
      <c r="K20" s="37">
        <f t="shared" si="1"/>
        <v>280</v>
      </c>
      <c r="L20" s="38" t="s">
        <v>29</v>
      </c>
    </row>
    <row r="21" spans="1:12" s="39" customFormat="1" ht="18" customHeight="1">
      <c r="A21" s="26"/>
      <c r="B21" s="28" t="s">
        <v>27</v>
      </c>
      <c r="C21" s="29" t="s">
        <v>35</v>
      </c>
      <c r="D21" s="30" t="s">
        <v>36</v>
      </c>
      <c r="E21" s="31" t="s">
        <v>54</v>
      </c>
      <c r="F21" s="32">
        <v>0.2</v>
      </c>
      <c r="G21" s="33">
        <v>1400</v>
      </c>
      <c r="H21" s="34" t="s">
        <v>28</v>
      </c>
      <c r="I21" s="35">
        <v>43941</v>
      </c>
      <c r="J21" s="36">
        <f>SUM(F21*G21:G37)</f>
        <v>280</v>
      </c>
      <c r="K21" s="37">
        <f t="shared" si="1"/>
        <v>280</v>
      </c>
      <c r="L21" s="38" t="s">
        <v>29</v>
      </c>
    </row>
    <row r="22" spans="1:12" s="39" customFormat="1" ht="18" customHeight="1">
      <c r="A22" s="26"/>
      <c r="B22" s="28" t="s">
        <v>27</v>
      </c>
      <c r="C22" s="29" t="s">
        <v>35</v>
      </c>
      <c r="D22" s="30" t="s">
        <v>36</v>
      </c>
      <c r="E22" s="31" t="s">
        <v>55</v>
      </c>
      <c r="F22" s="32">
        <v>0.2</v>
      </c>
      <c r="G22" s="33">
        <v>1400</v>
      </c>
      <c r="H22" s="34" t="s">
        <v>28</v>
      </c>
      <c r="I22" s="35">
        <v>43941</v>
      </c>
      <c r="J22" s="36">
        <f>SUM(F22*G22:G38)</f>
        <v>280</v>
      </c>
      <c r="K22" s="37">
        <f t="shared" si="1"/>
        <v>280</v>
      </c>
      <c r="L22" s="38" t="s">
        <v>29</v>
      </c>
    </row>
    <row r="23" spans="1:12" s="39" customFormat="1" ht="18" customHeight="1">
      <c r="A23" s="26"/>
      <c r="B23" s="28" t="s">
        <v>27</v>
      </c>
      <c r="C23" s="29" t="s">
        <v>35</v>
      </c>
      <c r="D23" s="30" t="s">
        <v>36</v>
      </c>
      <c r="E23" s="31" t="s">
        <v>56</v>
      </c>
      <c r="F23" s="32">
        <v>0.2</v>
      </c>
      <c r="G23" s="33">
        <v>1400</v>
      </c>
      <c r="H23" s="34" t="s">
        <v>28</v>
      </c>
      <c r="I23" s="35">
        <v>43941</v>
      </c>
      <c r="J23" s="36">
        <f>SUM(F23*G23:G39)</f>
        <v>280</v>
      </c>
      <c r="K23" s="37">
        <f t="shared" si="1"/>
        <v>280</v>
      </c>
      <c r="L23" s="38" t="s">
        <v>29</v>
      </c>
    </row>
    <row r="24" spans="1:12" s="39" customFormat="1" ht="18" customHeight="1">
      <c r="A24" s="27"/>
      <c r="B24" s="40" t="s">
        <v>27</v>
      </c>
      <c r="C24" s="41" t="s">
        <v>35</v>
      </c>
      <c r="D24" s="42" t="s">
        <v>36</v>
      </c>
      <c r="E24" s="31" t="s">
        <v>57</v>
      </c>
      <c r="F24" s="43">
        <v>0.2</v>
      </c>
      <c r="G24" s="44">
        <v>1400</v>
      </c>
      <c r="H24" s="45" t="s">
        <v>28</v>
      </c>
      <c r="I24" s="35">
        <v>43941</v>
      </c>
      <c r="J24" s="36">
        <f>SUM(F24*G24:G39)</f>
        <v>280</v>
      </c>
      <c r="K24" s="37">
        <f t="shared" si="1"/>
        <v>280</v>
      </c>
      <c r="L24" s="38" t="s">
        <v>29</v>
      </c>
    </row>
    <row r="25" spans="1:12" s="20" customFormat="1" ht="15">
      <c r="A25" s="27"/>
      <c r="B25" s="40" t="s">
        <v>27</v>
      </c>
      <c r="C25" s="41" t="s">
        <v>35</v>
      </c>
      <c r="D25" s="42" t="s">
        <v>36</v>
      </c>
      <c r="E25" s="31" t="s">
        <v>58</v>
      </c>
      <c r="F25" s="43">
        <v>0.2</v>
      </c>
      <c r="G25" s="44">
        <v>1400</v>
      </c>
      <c r="H25" s="45" t="s">
        <v>28</v>
      </c>
      <c r="I25" s="35">
        <v>43941</v>
      </c>
      <c r="J25" s="36">
        <f>SUM(F25*G25:G40)</f>
        <v>280</v>
      </c>
      <c r="K25" s="37">
        <f t="shared" si="1"/>
        <v>280</v>
      </c>
      <c r="L25" s="38" t="s">
        <v>29</v>
      </c>
    </row>
    <row r="26" spans="1:12" s="20" customFormat="1" ht="15">
      <c r="A26" s="27"/>
      <c r="B26" s="40" t="s">
        <v>27</v>
      </c>
      <c r="C26" s="41" t="s">
        <v>35</v>
      </c>
      <c r="D26" s="42" t="s">
        <v>36</v>
      </c>
      <c r="E26" s="31" t="s">
        <v>59</v>
      </c>
      <c r="F26" s="43">
        <v>0.2</v>
      </c>
      <c r="G26" s="44">
        <v>1400</v>
      </c>
      <c r="H26" s="45" t="s">
        <v>28</v>
      </c>
      <c r="I26" s="35">
        <v>43941</v>
      </c>
      <c r="J26" s="36">
        <f>SUM(F26*G26:G41)</f>
        <v>280</v>
      </c>
      <c r="K26" s="37">
        <f t="shared" si="1"/>
        <v>280</v>
      </c>
      <c r="L26" s="38" t="s">
        <v>29</v>
      </c>
    </row>
    <row r="27" spans="1:12" s="20" customFormat="1" ht="15">
      <c r="A27" s="27"/>
      <c r="B27" s="40" t="s">
        <v>27</v>
      </c>
      <c r="C27" s="41" t="s">
        <v>35</v>
      </c>
      <c r="D27" s="42" t="s">
        <v>36</v>
      </c>
      <c r="E27" s="31" t="s">
        <v>60</v>
      </c>
      <c r="F27" s="43">
        <v>0.2</v>
      </c>
      <c r="G27" s="44">
        <v>1400</v>
      </c>
      <c r="H27" s="45" t="s">
        <v>28</v>
      </c>
      <c r="I27" s="35">
        <v>43941</v>
      </c>
      <c r="J27" s="36">
        <f>SUM(F27*G27:G42)</f>
        <v>280</v>
      </c>
      <c r="K27" s="37">
        <f t="shared" si="1"/>
        <v>280</v>
      </c>
      <c r="L27" s="38" t="s">
        <v>29</v>
      </c>
    </row>
    <row r="28" spans="1:12" s="20" customFormat="1" ht="12.75" customHeight="1">
      <c r="A28" s="27"/>
      <c r="B28" s="40" t="s">
        <v>27</v>
      </c>
      <c r="C28" s="41" t="s">
        <v>35</v>
      </c>
      <c r="D28" s="42" t="s">
        <v>36</v>
      </c>
      <c r="E28" s="31" t="s">
        <v>61</v>
      </c>
      <c r="F28" s="43">
        <v>0.2</v>
      </c>
      <c r="G28" s="44">
        <v>1400</v>
      </c>
      <c r="H28" s="45" t="s">
        <v>28</v>
      </c>
      <c r="I28" s="35">
        <v>43941</v>
      </c>
      <c r="J28" s="36">
        <f>SUM(F28*G28:G43)</f>
        <v>280</v>
      </c>
      <c r="K28" s="37">
        <f t="shared" si="1"/>
        <v>280</v>
      </c>
      <c r="L28" s="38" t="s">
        <v>29</v>
      </c>
    </row>
    <row r="29" spans="1:12" s="20" customFormat="1" ht="12" customHeight="1">
      <c r="A29" s="27"/>
      <c r="B29" s="40" t="s">
        <v>27</v>
      </c>
      <c r="C29" s="41" t="s">
        <v>35</v>
      </c>
      <c r="D29" s="42" t="s">
        <v>36</v>
      </c>
      <c r="E29" s="31" t="s">
        <v>62</v>
      </c>
      <c r="F29" s="43">
        <v>0.2</v>
      </c>
      <c r="G29" s="44">
        <v>1400</v>
      </c>
      <c r="H29" s="45" t="s">
        <v>28</v>
      </c>
      <c r="I29" s="35">
        <v>43941</v>
      </c>
      <c r="J29" s="36">
        <f>SUM(F29*G29:G44)</f>
        <v>280</v>
      </c>
      <c r="K29" s="37">
        <f t="shared" si="1"/>
        <v>280</v>
      </c>
      <c r="L29" s="38" t="s">
        <v>29</v>
      </c>
    </row>
    <row r="30" spans="1:12" s="20" customFormat="1" ht="15">
      <c r="A30" s="27"/>
      <c r="B30" s="40" t="s">
        <v>27</v>
      </c>
      <c r="C30" s="41" t="s">
        <v>35</v>
      </c>
      <c r="D30" s="42" t="s">
        <v>36</v>
      </c>
      <c r="E30" s="31" t="s">
        <v>63</v>
      </c>
      <c r="F30" s="43">
        <v>0.2</v>
      </c>
      <c r="G30" s="44">
        <v>1400</v>
      </c>
      <c r="H30" s="45" t="s">
        <v>28</v>
      </c>
      <c r="I30" s="35">
        <v>43941</v>
      </c>
      <c r="J30" s="36">
        <f>SUM(F30*G30:G45)</f>
        <v>280</v>
      </c>
      <c r="K30" s="37">
        <f t="shared" si="1"/>
        <v>280</v>
      </c>
      <c r="L30" s="38" t="s">
        <v>29</v>
      </c>
    </row>
    <row r="31" spans="1:12" s="20" customFormat="1" ht="15">
      <c r="A31" s="27"/>
      <c r="B31" s="40" t="s">
        <v>27</v>
      </c>
      <c r="C31" s="41" t="s">
        <v>35</v>
      </c>
      <c r="D31" s="42" t="s">
        <v>36</v>
      </c>
      <c r="E31" s="31" t="s">
        <v>64</v>
      </c>
      <c r="F31" s="43">
        <v>0.2</v>
      </c>
      <c r="G31" s="44">
        <v>1400</v>
      </c>
      <c r="H31" s="45" t="s">
        <v>28</v>
      </c>
      <c r="I31" s="35">
        <v>43941</v>
      </c>
      <c r="J31" s="36">
        <f>SUM(F31*G31:G46)</f>
        <v>280</v>
      </c>
      <c r="K31" s="37">
        <f t="shared" si="1"/>
        <v>280</v>
      </c>
      <c r="L31" s="38" t="s">
        <v>29</v>
      </c>
    </row>
    <row r="32" spans="1:12" s="20" customFormat="1" ht="15">
      <c r="A32" s="27"/>
      <c r="B32" s="40" t="s">
        <v>27</v>
      </c>
      <c r="C32" s="41" t="s">
        <v>35</v>
      </c>
      <c r="D32" s="42" t="s">
        <v>36</v>
      </c>
      <c r="E32" s="31" t="s">
        <v>65</v>
      </c>
      <c r="F32" s="43">
        <v>0.2</v>
      </c>
      <c r="G32" s="44">
        <v>1400</v>
      </c>
      <c r="H32" s="45" t="s">
        <v>28</v>
      </c>
      <c r="I32" s="35">
        <v>43941</v>
      </c>
      <c r="J32" s="36">
        <f>SUM(F32*G32:G47)</f>
        <v>280</v>
      </c>
      <c r="K32" s="37">
        <f t="shared" si="1"/>
        <v>280</v>
      </c>
      <c r="L32" s="38" t="s">
        <v>29</v>
      </c>
    </row>
    <row r="33" spans="1:12" s="20" customFormat="1" ht="15">
      <c r="A33" s="27"/>
      <c r="B33" s="40" t="s">
        <v>27</v>
      </c>
      <c r="C33" s="41" t="s">
        <v>35</v>
      </c>
      <c r="D33" s="42" t="s">
        <v>36</v>
      </c>
      <c r="E33" s="31" t="s">
        <v>66</v>
      </c>
      <c r="F33" s="43">
        <v>0.2</v>
      </c>
      <c r="G33" s="44">
        <v>1400</v>
      </c>
      <c r="H33" s="45" t="s">
        <v>28</v>
      </c>
      <c r="I33" s="35">
        <v>43941</v>
      </c>
      <c r="J33" s="36">
        <f>SUM(F33*G33:G48)</f>
        <v>280</v>
      </c>
      <c r="K33" s="37">
        <f t="shared" si="1"/>
        <v>280</v>
      </c>
      <c r="L33" s="38" t="s">
        <v>29</v>
      </c>
    </row>
    <row r="34" spans="1:12" s="20" customFormat="1" ht="15">
      <c r="A34" s="27"/>
      <c r="B34" s="40" t="s">
        <v>27</v>
      </c>
      <c r="C34" s="41" t="s">
        <v>35</v>
      </c>
      <c r="D34" s="42" t="s">
        <v>36</v>
      </c>
      <c r="E34" s="31" t="s">
        <v>67</v>
      </c>
      <c r="F34" s="43">
        <v>0.2</v>
      </c>
      <c r="G34" s="44">
        <v>1400</v>
      </c>
      <c r="H34" s="45" t="s">
        <v>28</v>
      </c>
      <c r="I34" s="35">
        <v>43941</v>
      </c>
      <c r="J34" s="36">
        <f>SUM(F34*G34:G49)</f>
        <v>280</v>
      </c>
      <c r="K34" s="37">
        <f t="shared" si="1"/>
        <v>280</v>
      </c>
      <c r="L34" s="38" t="s">
        <v>29</v>
      </c>
    </row>
    <row r="35" spans="1:12" s="20" customFormat="1" ht="15">
      <c r="A35" s="27"/>
      <c r="B35" s="40" t="s">
        <v>27</v>
      </c>
      <c r="C35" s="41" t="s">
        <v>35</v>
      </c>
      <c r="D35" s="42" t="s">
        <v>36</v>
      </c>
      <c r="E35" s="31" t="s">
        <v>68</v>
      </c>
      <c r="F35" s="43">
        <v>0.2</v>
      </c>
      <c r="G35" s="44">
        <v>1400</v>
      </c>
      <c r="H35" s="45" t="s">
        <v>28</v>
      </c>
      <c r="I35" s="35">
        <v>43941</v>
      </c>
      <c r="J35" s="36">
        <f>SUM(F35*G35:G50)</f>
        <v>280</v>
      </c>
      <c r="K35" s="37">
        <f t="shared" si="1"/>
        <v>280</v>
      </c>
      <c r="L35" s="38" t="s">
        <v>29</v>
      </c>
    </row>
    <row r="36" spans="1:12" s="20" customFormat="1" ht="15">
      <c r="A36" s="27"/>
      <c r="B36" s="40" t="s">
        <v>27</v>
      </c>
      <c r="C36" s="41" t="s">
        <v>35</v>
      </c>
      <c r="D36" s="42" t="s">
        <v>36</v>
      </c>
      <c r="E36" s="31" t="s">
        <v>69</v>
      </c>
      <c r="F36" s="43">
        <v>0.2</v>
      </c>
      <c r="G36" s="44">
        <v>1400</v>
      </c>
      <c r="H36" s="45" t="s">
        <v>28</v>
      </c>
      <c r="I36" s="35">
        <v>43941</v>
      </c>
      <c r="J36" s="36">
        <f>SUM(F36*G36:G54)</f>
        <v>280</v>
      </c>
      <c r="K36" s="37">
        <f t="shared" si="1"/>
        <v>280</v>
      </c>
      <c r="L36" s="38" t="s">
        <v>29</v>
      </c>
    </row>
    <row r="37" spans="1:12" s="20" customFormat="1" ht="15">
      <c r="A37" s="27"/>
      <c r="B37" s="40" t="s">
        <v>27</v>
      </c>
      <c r="C37" s="41" t="s">
        <v>35</v>
      </c>
      <c r="D37" s="42" t="s">
        <v>36</v>
      </c>
      <c r="E37" s="31" t="s">
        <v>70</v>
      </c>
      <c r="F37" s="43">
        <v>0.2</v>
      </c>
      <c r="G37" s="44">
        <v>1400</v>
      </c>
      <c r="H37" s="45" t="s">
        <v>28</v>
      </c>
      <c r="I37" s="35">
        <v>43941</v>
      </c>
      <c r="J37" s="36">
        <f>SUM(F37*G37:G55)</f>
        <v>280</v>
      </c>
      <c r="K37" s="37">
        <f t="shared" si="1"/>
        <v>280</v>
      </c>
      <c r="L37" s="38" t="s">
        <v>29</v>
      </c>
    </row>
    <row r="38" spans="1:12" s="20" customFormat="1" ht="15">
      <c r="A38" s="27"/>
      <c r="B38" s="40" t="s">
        <v>27</v>
      </c>
      <c r="C38" s="41" t="s">
        <v>35</v>
      </c>
      <c r="D38" s="42" t="s">
        <v>36</v>
      </c>
      <c r="E38" s="31" t="s">
        <v>71</v>
      </c>
      <c r="F38" s="43">
        <v>0.2</v>
      </c>
      <c r="G38" s="44">
        <v>1400</v>
      </c>
      <c r="H38" s="45" t="s">
        <v>28</v>
      </c>
      <c r="I38" s="35">
        <v>43941</v>
      </c>
      <c r="J38" s="36">
        <f>SUM(F38*G38:G56)</f>
        <v>280</v>
      </c>
      <c r="K38" s="37">
        <f t="shared" si="1"/>
        <v>280</v>
      </c>
      <c r="L38" s="38" t="s">
        <v>29</v>
      </c>
    </row>
    <row r="39" spans="1:12" s="20" customFormat="1" ht="15">
      <c r="A39" s="27"/>
      <c r="B39" s="40" t="s">
        <v>27</v>
      </c>
      <c r="C39" s="41" t="s">
        <v>35</v>
      </c>
      <c r="D39" s="42" t="s">
        <v>36</v>
      </c>
      <c r="E39" s="31" t="s">
        <v>72</v>
      </c>
      <c r="F39" s="43">
        <v>0.2</v>
      </c>
      <c r="G39" s="44">
        <v>1400</v>
      </c>
      <c r="H39" s="45" t="s">
        <v>28</v>
      </c>
      <c r="I39" s="35">
        <v>43941</v>
      </c>
      <c r="J39" s="36">
        <f>SUM(F39*G39:G57)</f>
        <v>280</v>
      </c>
      <c r="K39" s="37">
        <f t="shared" si="1"/>
        <v>280</v>
      </c>
      <c r="L39" s="38" t="s">
        <v>29</v>
      </c>
    </row>
    <row r="40" spans="1:12" s="20" customFormat="1" ht="15">
      <c r="A40" s="27"/>
      <c r="B40" s="40" t="s">
        <v>27</v>
      </c>
      <c r="C40" s="41" t="s">
        <v>35</v>
      </c>
      <c r="D40" s="42" t="s">
        <v>36</v>
      </c>
      <c r="E40" s="31" t="s">
        <v>73</v>
      </c>
      <c r="F40" s="43">
        <v>0.2</v>
      </c>
      <c r="G40" s="44">
        <v>1400</v>
      </c>
      <c r="H40" s="45" t="s">
        <v>28</v>
      </c>
      <c r="I40" s="35">
        <v>43941</v>
      </c>
      <c r="J40" s="36">
        <f t="shared" si="2"/>
        <v>280</v>
      </c>
      <c r="K40" s="37">
        <f t="shared" si="1"/>
        <v>280</v>
      </c>
      <c r="L40" s="38" t="s">
        <v>29</v>
      </c>
    </row>
    <row r="41" spans="1:12" s="20" customFormat="1" ht="15">
      <c r="A41" s="27"/>
      <c r="B41" s="40" t="s">
        <v>27</v>
      </c>
      <c r="C41" s="41" t="s">
        <v>35</v>
      </c>
      <c r="D41" s="42" t="s">
        <v>36</v>
      </c>
      <c r="E41" s="31" t="s">
        <v>74</v>
      </c>
      <c r="F41" s="43">
        <v>0.2</v>
      </c>
      <c r="G41" s="44">
        <v>1400</v>
      </c>
      <c r="H41" s="45" t="s">
        <v>28</v>
      </c>
      <c r="I41" s="35">
        <v>43941</v>
      </c>
      <c r="J41" s="36">
        <f t="shared" si="2"/>
        <v>280</v>
      </c>
      <c r="K41" s="37">
        <f t="shared" si="1"/>
        <v>280</v>
      </c>
      <c r="L41" s="38" t="s">
        <v>29</v>
      </c>
    </row>
    <row r="42" spans="1:12" s="20" customFormat="1" ht="15">
      <c r="A42" s="26"/>
      <c r="B42" s="26" t="s">
        <v>27</v>
      </c>
      <c r="C42" s="29" t="s">
        <v>35</v>
      </c>
      <c r="D42" s="30" t="s">
        <v>36</v>
      </c>
      <c r="E42" s="31" t="s">
        <v>75</v>
      </c>
      <c r="F42" s="46">
        <v>0.2</v>
      </c>
      <c r="G42" s="33">
        <v>1400</v>
      </c>
      <c r="H42" s="47" t="s">
        <v>28</v>
      </c>
      <c r="I42" s="35">
        <v>43941</v>
      </c>
      <c r="J42" s="36">
        <f t="shared" si="2"/>
        <v>280</v>
      </c>
      <c r="K42" s="37">
        <f t="shared" si="1"/>
        <v>280</v>
      </c>
      <c r="L42" s="38" t="s">
        <v>29</v>
      </c>
    </row>
    <row r="43" spans="1:12">
      <c r="E43" s="17"/>
      <c r="F43" s="17"/>
      <c r="G43" s="17"/>
    </row>
    <row r="44" spans="1:12">
      <c r="E44" s="17"/>
      <c r="F44" s="17"/>
      <c r="G44" s="17"/>
    </row>
    <row r="45" spans="1:12" ht="12.75" thickBot="1">
      <c r="E45" s="17"/>
      <c r="F45" s="17"/>
      <c r="G45" s="17"/>
      <c r="I45" s="21" t="s">
        <v>30</v>
      </c>
      <c r="J45" s="22"/>
      <c r="K45" s="23">
        <f>SUM(K6:K42)</f>
        <v>9960</v>
      </c>
    </row>
    <row r="46" spans="1:12" ht="12.75" thickTop="1">
      <c r="E46" s="17"/>
      <c r="F46" s="17"/>
      <c r="G46" s="17"/>
    </row>
    <row r="47" spans="1:12">
      <c r="E47" s="17"/>
      <c r="F47" s="17"/>
      <c r="G47" s="17"/>
    </row>
    <row r="48" spans="1:12">
      <c r="E48" s="17"/>
      <c r="F48" s="17"/>
      <c r="G48" s="17"/>
    </row>
    <row r="49" spans="5:7">
      <c r="E49" s="17"/>
      <c r="F49" s="17"/>
      <c r="G49" s="17"/>
    </row>
    <row r="50" spans="5:7">
      <c r="E50" s="17"/>
      <c r="F50" s="17"/>
      <c r="G50" s="17"/>
    </row>
    <row r="51" spans="5:7">
      <c r="E51" s="17"/>
      <c r="F51" s="17"/>
      <c r="G51" s="17"/>
    </row>
    <row r="52" spans="5:7">
      <c r="E52" s="17"/>
      <c r="F52" s="17"/>
      <c r="G52" s="17"/>
    </row>
    <row r="53" spans="5:7">
      <c r="E53" s="17"/>
      <c r="F53" s="17"/>
      <c r="G53" s="17"/>
    </row>
    <row r="54" spans="5:7">
      <c r="E54" s="17"/>
      <c r="F54" s="17"/>
      <c r="G54" s="17"/>
    </row>
    <row r="55" spans="5:7">
      <c r="E55" s="17"/>
      <c r="F55" s="17"/>
      <c r="G55" s="17"/>
    </row>
    <row r="56" spans="5:7">
      <c r="E56" s="17"/>
      <c r="F56" s="17"/>
      <c r="G56" s="17"/>
    </row>
    <row r="57" spans="5:7">
      <c r="E57" s="17"/>
      <c r="F57" s="17"/>
      <c r="G57" s="17"/>
    </row>
    <row r="58" spans="5:7">
      <c r="E58" s="17"/>
      <c r="F58" s="17"/>
      <c r="G58" s="17"/>
    </row>
    <row r="59" spans="5:7">
      <c r="E59" s="17"/>
      <c r="F59" s="17"/>
      <c r="G59" s="17"/>
    </row>
    <row r="60" spans="5:7">
      <c r="E60" s="17"/>
      <c r="F60" s="17"/>
      <c r="G60" s="17"/>
    </row>
    <row r="61" spans="5:7">
      <c r="E61" s="17"/>
      <c r="F61" s="17"/>
      <c r="G61" s="17"/>
    </row>
  </sheetData>
  <autoFilter ref="A5:AJ42" xr:uid="{E5759ACA-92E5-4AD9-A610-C2D946F6BC7E}"/>
  <phoneticPr fontId="16" type="noConversion"/>
  <dataValidations count="2">
    <dataValidation type="textLength" errorStyle="warning" allowBlank="1" showErrorMessage="1" errorTitle="Units" error="You must enter an appropriate unit for the item in this cell." promptTitle="Units" sqref="C6:C42" xr:uid="{00000000-0002-0000-0000-000000000000}">
      <formula1>0</formula1>
      <formula2>256</formula2>
    </dataValidation>
    <dataValidation type="decimal" errorStyle="warning" allowBlank="1" showErrorMessage="1" errorTitle="Unit Price" error="You must enter a number into this cell." promptTitle="Unit Price" sqref="G6:I42" xr:uid="{00000000-0002-0000-0000-000001000000}">
      <formula1>0</formula1>
      <formula2>1000000000</formula2>
    </dataValidation>
  </dataValidations>
  <hyperlinks>
    <hyperlink ref="C5" r:id="rId1" display="Material #, Engineering Service or ARP" xr:uid="{00000000-0004-0000-0000-000000000000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L21 DEPLOY Batch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Nurnadiah</dc:creator>
  <cp:lastModifiedBy>LENOVO</cp:lastModifiedBy>
  <dcterms:created xsi:type="dcterms:W3CDTF">2018-10-03T07:13:06Z</dcterms:created>
  <dcterms:modified xsi:type="dcterms:W3CDTF">2020-04-22T04:33:26Z</dcterms:modified>
</cp:coreProperties>
</file>