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CM DIGI\DIGI FSO\"/>
    </mc:Choice>
  </mc:AlternateContent>
  <xr:revisionPtr revIDLastSave="0" documentId="13_ncr:1_{37A3D8E1-F23B-4F37-B78E-E1551DC8BDE1}" xr6:coauthVersionLast="45" xr6:coauthVersionMax="45" xr10:uidLastSave="{00000000-0000-0000-0000-000000000000}"/>
  <bookViews>
    <workbookView xWindow="-120" yWindow="-120" windowWidth="20730" windowHeight="11160" xr2:uid="{32E1CA47-0AFB-4946-AAE3-883AB5796D8E}"/>
  </bookViews>
  <sheets>
    <sheet name="Sheet1" sheetId="1" r:id="rId1"/>
  </sheets>
  <definedNames>
    <definedName name="_xlnm._FilterDatabase" localSheetId="0" hidden="1">Sheet1!$A$5:$AJ$29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/>
  <c r="K7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6" i="1"/>
  <c r="K6" i="1" l="1"/>
  <c r="K31" i="1" s="1"/>
</calcChain>
</file>

<file path=xl/sharedStrings.xml><?xml version="1.0" encoding="utf-8"?>
<sst xmlns="http://schemas.openxmlformats.org/spreadsheetml/2006/main" count="178" uniqueCount="67">
  <si>
    <t>LMR Issued By</t>
  </si>
  <si>
    <t>PGr</t>
  </si>
  <si>
    <t>GL account</t>
  </si>
  <si>
    <t>Project Name</t>
  </si>
  <si>
    <t>Header Text</t>
  </si>
  <si>
    <t>Payment Term</t>
  </si>
  <si>
    <t>Vendor Code</t>
  </si>
  <si>
    <t>Vendor Name</t>
  </si>
  <si>
    <t>Vendor Address(Only for One time Vendor)</t>
  </si>
  <si>
    <t>L1 Approver/PM</t>
  </si>
  <si>
    <t>L2 Approver</t>
  </si>
  <si>
    <t>L3 Approver</t>
  </si>
  <si>
    <t>EKREPAT</t>
  </si>
  <si>
    <t>MP2</t>
  </si>
  <si>
    <t>Digi ODS Project</t>
  </si>
  <si>
    <t>ZP60</t>
  </si>
  <si>
    <t>IEZZPRO</t>
  </si>
  <si>
    <t xml:space="preserve">NO 34 &amp; 34-A JALAN PP 2/4 TAMAN PUCHONG PRIMA 47100 PUCHONG </t>
  </si>
  <si>
    <t>ESLSBUE</t>
  </si>
  <si>
    <t>ERAMZUL</t>
  </si>
  <si>
    <t>SO # /NW #</t>
  </si>
  <si>
    <t>Activity</t>
  </si>
  <si>
    <t>Material #</t>
  </si>
  <si>
    <t>Description</t>
  </si>
  <si>
    <t>Delivery Location (Region)</t>
  </si>
  <si>
    <t>Quantity</t>
  </si>
  <si>
    <t xml:space="preserve">Unit
Price </t>
  </si>
  <si>
    <t>Tax Code</t>
  </si>
  <si>
    <t>Delivery Date</t>
  </si>
  <si>
    <t>Total price</t>
  </si>
  <si>
    <t>Total Value</t>
  </si>
  <si>
    <t>Currency</t>
  </si>
  <si>
    <t xml:space="preserve">5640  </t>
  </si>
  <si>
    <t>Transport 3 tonne lorry &gt;300&lt;500km-SN</t>
  </si>
  <si>
    <t>I0</t>
  </si>
  <si>
    <t>MYR</t>
  </si>
  <si>
    <t>GRAND TOTAL PRICE</t>
  </si>
  <si>
    <t>FSO L21 SOUTHERN TRANSPORT</t>
  </si>
  <si>
    <t>1599A Bkt Gambir Town</t>
  </si>
  <si>
    <t>2239B Kg Parit Lanjut</t>
  </si>
  <si>
    <t>2388B Tmn Desa Muar</t>
  </si>
  <si>
    <t>6850C Jalan Makmur, Taman Damai Jaya</t>
  </si>
  <si>
    <t>6512B Masjid Bukit Indah</t>
  </si>
  <si>
    <t>6945A Tebrau 1 Industry</t>
  </si>
  <si>
    <t>1631A Kolej Lagenda(Maxis)</t>
  </si>
  <si>
    <t>2185B Serkam Darat(Celcom)</t>
  </si>
  <si>
    <t>2468B Arab Malaysia Nilai</t>
  </si>
  <si>
    <t>2510B AMJ Seri Mawar</t>
  </si>
  <si>
    <t>2550B MELAKA SENTRAL</t>
  </si>
  <si>
    <t>3438B pBTS Pasir Jorak Muar</t>
  </si>
  <si>
    <t>3460C Permatang Pasir (REL)</t>
  </si>
  <si>
    <t>3514A pBTS Westlite Dormitory REL (M)</t>
  </si>
  <si>
    <t>3893A Bertam Ulu</t>
  </si>
  <si>
    <t>4056B pBTS Malim Jaya (C )</t>
  </si>
  <si>
    <t>6091B UNGKU MOHSIN</t>
  </si>
  <si>
    <t>6584A Tmn Nusa Bestari 2 (Dharm)</t>
  </si>
  <si>
    <t>6749C Taman Teknologi Johor</t>
  </si>
  <si>
    <t>6843C Kolam Renang Majlis</t>
  </si>
  <si>
    <t>1521A JBA Bkt Rambai</t>
  </si>
  <si>
    <t>3781B Watertank Cheng Perdana</t>
  </si>
  <si>
    <t>3541C Taman Cheng Ria</t>
  </si>
  <si>
    <t>6065A Jln Dewani</t>
  </si>
  <si>
    <t>ECM-DGSN-TRAN3-400</t>
  </si>
  <si>
    <t>ECM-DGSN-TRAN3-100</t>
  </si>
  <si>
    <t>Transport 3 tonne lorry 50&lt;100km-SN</t>
  </si>
  <si>
    <t>ECM-DGSN-TRAN3-300</t>
  </si>
  <si>
    <t>Transport 3 tonne lorry 100&lt;300km-SN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</si>
</sst>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,##0"/>
    <numFmt numFmtId="165" formatCode="yyyy\-mm\-dd"/>
    <numFmt numFmtId="166" formatCode="[$-409]d\-mmm\-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ＭＳ Ｐゴシック"/>
      <charset val="128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17"/>
      <name val="Arial"/>
      <family val="2"/>
    </font>
    <font>
      <u/>
      <sz val="9"/>
      <color indexed="12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u/>
      <sz val="9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11" fillId="0" borderId="0" applyBorder="0"/>
  </cellStyleXfs>
  <cellXfs count="39">
    <xf numFmtId="0" fontId="0" fillId="0" borderId="0" xfId="0"/>
    <xf numFmtId="0" fontId="4" fillId="2" borderId="1" xfId="3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8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/>
    </xf>
    <xf numFmtId="0" fontId="9" fillId="4" borderId="1" xfId="3" applyFont="1" applyFill="1" applyBorder="1" applyAlignment="1">
      <alignment horizontal="center" vertical="center"/>
    </xf>
    <xf numFmtId="0" fontId="10" fillId="4" borderId="1" xfId="2" applyFont="1" applyFill="1" applyBorder="1" applyAlignment="1" applyProtection="1">
      <alignment horizontal="center" vertical="center" wrapText="1"/>
    </xf>
    <xf numFmtId="0" fontId="10" fillId="4" borderId="2" xfId="2" applyFont="1" applyFill="1" applyBorder="1" applyAlignment="1" applyProtection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7" fillId="3" borderId="1" xfId="3" quotePrefix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7" fillId="0" borderId="0" xfId="3" applyFont="1"/>
    <xf numFmtId="0" fontId="7" fillId="3" borderId="0" xfId="3" applyFont="1" applyFill="1"/>
    <xf numFmtId="0" fontId="13" fillId="0" borderId="4" xfId="3" applyFont="1" applyBorder="1" applyAlignment="1">
      <alignment vertical="center" wrapText="1"/>
    </xf>
    <xf numFmtId="4" fontId="13" fillId="0" borderId="4" xfId="3" applyNumberFormat="1" applyFont="1" applyBorder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7" fillId="3" borderId="2" xfId="3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7" fillId="3" borderId="3" xfId="3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165" fontId="7" fillId="3" borderId="3" xfId="4" applyNumberFormat="1" applyFont="1" applyFill="1" applyBorder="1" applyAlignment="1" applyProtection="1">
      <alignment horizontal="center" vertical="center"/>
      <protection locked="0"/>
    </xf>
    <xf numFmtId="166" fontId="7" fillId="3" borderId="1" xfId="4" applyNumberFormat="1" applyFont="1" applyFill="1" applyBorder="1" applyAlignment="1" applyProtection="1">
      <alignment horizontal="center" vertical="center"/>
      <protection locked="0"/>
    </xf>
    <xf numFmtId="4" fontId="7" fillId="3" borderId="1" xfId="3" applyNumberFormat="1" applyFont="1" applyFill="1" applyBorder="1" applyAlignment="1">
      <alignment horizontal="right" vertical="center"/>
    </xf>
    <xf numFmtId="4" fontId="12" fillId="3" borderId="1" xfId="3" applyNumberFormat="1" applyFont="1" applyFill="1" applyBorder="1" applyAlignment="1">
      <alignment horizontal="right" vertical="center"/>
    </xf>
    <xf numFmtId="0" fontId="12" fillId="3" borderId="1" xfId="3" applyFont="1" applyFill="1" applyBorder="1" applyAlignment="1">
      <alignment horizontal="center" vertical="center"/>
    </xf>
    <xf numFmtId="0" fontId="7" fillId="3" borderId="0" xfId="3" applyFont="1" applyFill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3" xfId="3" xr:uid="{FBA4786C-AA2B-4C98-A416-BD84942FC6EC}"/>
    <cellStyle name="VerdiUnitReference" xfId="4" xr:uid="{F4CAB5B6-668B-4D04-8495-9E7EAAE57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..\..\..\..\..\..\..\..\..\..\..\..\..\..\DATABASE%202018\AppData\Local\Microsoft\Windows\AppData\Local\Microsoft\Windows\Temporary%20Internet%20Files\eweihzh\AppData\Local\Microsoft\Windows\AppData\GrpECM\ecm-GP%20Project%20Management%20Office\General\MUS%20PO%20Price%20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C9D5-022F-4E8B-946E-43FB5F009860}">
  <dimension ref="A1:AJ37"/>
  <sheetViews>
    <sheetView tabSelected="1" workbookViewId="0">
      <selection activeCell="D6" sqref="D6"/>
    </sheetView>
  </sheetViews>
  <sheetFormatPr defaultColWidth="10.28515625" defaultRowHeight="12"/>
  <cols>
    <col min="1" max="1" width="13.28515625" style="20" bestFit="1" customWidth="1"/>
    <col min="2" max="2" width="6.42578125" style="20" bestFit="1" customWidth="1"/>
    <col min="3" max="3" width="21.42578125" style="20" bestFit="1" customWidth="1"/>
    <col min="4" max="4" width="44.85546875" style="20" bestFit="1" customWidth="1"/>
    <col min="5" max="5" width="36.42578125" style="21" bestFit="1" customWidth="1"/>
    <col min="6" max="6" width="13.28515625" style="21" bestFit="1" customWidth="1"/>
    <col min="7" max="7" width="12" style="21" bestFit="1" customWidth="1"/>
    <col min="8" max="8" width="16.5703125" style="20" bestFit="1" customWidth="1"/>
    <col min="9" max="9" width="21.42578125" style="21" customWidth="1"/>
    <col min="10" max="10" width="14.42578125" style="21" bestFit="1" customWidth="1"/>
    <col min="11" max="11" width="11.28515625" style="20" bestFit="1" customWidth="1"/>
    <col min="12" max="12" width="8.85546875" style="22" bestFit="1" customWidth="1"/>
    <col min="13" max="36" width="10.28515625" style="23"/>
    <col min="37" max="16384" width="10.28515625" style="22"/>
  </cols>
  <sheetData>
    <row r="1" spans="1:36" s="5" customFormat="1" ht="2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36" s="11" customFormat="1" ht="36">
      <c r="A2" s="6" t="s">
        <v>12</v>
      </c>
      <c r="B2" s="7" t="s">
        <v>13</v>
      </c>
      <c r="C2" s="7">
        <v>402603</v>
      </c>
      <c r="D2" s="6" t="s">
        <v>14</v>
      </c>
      <c r="E2" s="8" t="s">
        <v>37</v>
      </c>
      <c r="F2" s="9" t="s">
        <v>15</v>
      </c>
      <c r="G2" s="7">
        <v>2000129286</v>
      </c>
      <c r="H2" s="6" t="s">
        <v>16</v>
      </c>
      <c r="I2" s="6" t="s">
        <v>17</v>
      </c>
      <c r="J2" s="10" t="s">
        <v>18</v>
      </c>
      <c r="K2" s="7" t="s">
        <v>19</v>
      </c>
      <c r="L2" s="7"/>
    </row>
    <row r="3" spans="1:36" s="11" customFormat="1">
      <c r="A3" s="12"/>
      <c r="B3" s="12"/>
      <c r="C3" s="12"/>
      <c r="D3" s="13"/>
      <c r="E3" s="13"/>
      <c r="F3" s="12"/>
      <c r="G3" s="12"/>
      <c r="H3" s="12"/>
      <c r="I3" s="12"/>
      <c r="J3" s="12"/>
      <c r="K3" s="12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s="11" customFormat="1">
      <c r="A4" s="12"/>
      <c r="B4" s="12"/>
      <c r="C4" s="12"/>
      <c r="D4" s="13"/>
      <c r="E4" s="13"/>
      <c r="F4" s="12"/>
      <c r="G4" s="12"/>
      <c r="H4" s="12"/>
      <c r="I4" s="12"/>
      <c r="J4" s="12"/>
      <c r="K4" s="1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s="11" customFormat="1" ht="24">
      <c r="A5" s="15" t="s">
        <v>20</v>
      </c>
      <c r="B5" s="15" t="s">
        <v>21</v>
      </c>
      <c r="C5" s="16" t="s">
        <v>22</v>
      </c>
      <c r="D5" s="17" t="s">
        <v>23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18" t="s">
        <v>29</v>
      </c>
      <c r="K5" s="18" t="s">
        <v>30</v>
      </c>
      <c r="L5" s="18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s="38" customFormat="1" ht="18" customHeight="1">
      <c r="A6" s="19"/>
      <c r="B6" s="27" t="s">
        <v>32</v>
      </c>
      <c r="C6" s="28" t="s">
        <v>62</v>
      </c>
      <c r="D6" s="29" t="s">
        <v>33</v>
      </c>
      <c r="E6" s="30" t="s">
        <v>38</v>
      </c>
      <c r="F6" s="31">
        <v>0.2</v>
      </c>
      <c r="G6" s="32">
        <v>1400</v>
      </c>
      <c r="H6" s="33" t="s">
        <v>34</v>
      </c>
      <c r="I6" s="34">
        <v>43941</v>
      </c>
      <c r="J6" s="35">
        <f>SUM(F6*G6:G9)</f>
        <v>280</v>
      </c>
      <c r="K6" s="36">
        <f t="shared" ref="K6" si="0">SUM(J6)</f>
        <v>280</v>
      </c>
      <c r="L6" s="37" t="s">
        <v>35</v>
      </c>
    </row>
    <row r="7" spans="1:36" s="38" customFormat="1" ht="18" customHeight="1">
      <c r="A7" s="19"/>
      <c r="B7" s="27" t="s">
        <v>32</v>
      </c>
      <c r="C7" s="28" t="s">
        <v>62</v>
      </c>
      <c r="D7" s="29" t="s">
        <v>33</v>
      </c>
      <c r="E7" s="30" t="s">
        <v>39</v>
      </c>
      <c r="F7" s="31">
        <v>0.2</v>
      </c>
      <c r="G7" s="32">
        <v>1400</v>
      </c>
      <c r="H7" s="33" t="s">
        <v>34</v>
      </c>
      <c r="I7" s="34">
        <v>43941</v>
      </c>
      <c r="J7" s="35">
        <f>SUM(F7*G7:G10)</f>
        <v>280</v>
      </c>
      <c r="K7" s="36">
        <f t="shared" ref="K7:K9" si="1">SUM(J7)</f>
        <v>280</v>
      </c>
      <c r="L7" s="37" t="s">
        <v>35</v>
      </c>
    </row>
    <row r="8" spans="1:36" s="38" customFormat="1" ht="18" customHeight="1">
      <c r="A8" s="19"/>
      <c r="B8" s="27" t="s">
        <v>32</v>
      </c>
      <c r="C8" s="28" t="s">
        <v>62</v>
      </c>
      <c r="D8" s="29" t="s">
        <v>33</v>
      </c>
      <c r="E8" s="30" t="s">
        <v>40</v>
      </c>
      <c r="F8" s="31">
        <v>0.2</v>
      </c>
      <c r="G8" s="32">
        <v>1400</v>
      </c>
      <c r="H8" s="33" t="s">
        <v>34</v>
      </c>
      <c r="I8" s="34">
        <v>43941</v>
      </c>
      <c r="J8" s="35">
        <f>SUM(F8*G8:G11)</f>
        <v>280</v>
      </c>
      <c r="K8" s="36">
        <f t="shared" si="1"/>
        <v>280</v>
      </c>
      <c r="L8" s="37" t="s">
        <v>35</v>
      </c>
    </row>
    <row r="9" spans="1:36" s="38" customFormat="1" ht="18" customHeight="1">
      <c r="A9" s="19"/>
      <c r="B9" s="27" t="s">
        <v>32</v>
      </c>
      <c r="C9" s="28" t="s">
        <v>62</v>
      </c>
      <c r="D9" s="29" t="s">
        <v>33</v>
      </c>
      <c r="E9" s="30" t="s">
        <v>41</v>
      </c>
      <c r="F9" s="31">
        <v>0.2</v>
      </c>
      <c r="G9" s="32">
        <v>1400</v>
      </c>
      <c r="H9" s="33" t="s">
        <v>34</v>
      </c>
      <c r="I9" s="34">
        <v>43941</v>
      </c>
      <c r="J9" s="35">
        <f>SUM(F9*G9:G12)</f>
        <v>280</v>
      </c>
      <c r="K9" s="36">
        <f t="shared" si="1"/>
        <v>280</v>
      </c>
      <c r="L9" s="37" t="s">
        <v>35</v>
      </c>
    </row>
    <row r="10" spans="1:36" s="23" customFormat="1" ht="15">
      <c r="A10" s="19"/>
      <c r="B10" s="27" t="s">
        <v>32</v>
      </c>
      <c r="C10" s="28" t="s">
        <v>62</v>
      </c>
      <c r="D10" s="29" t="s">
        <v>33</v>
      </c>
      <c r="E10" s="30" t="s">
        <v>42</v>
      </c>
      <c r="F10" s="31">
        <v>0.2</v>
      </c>
      <c r="G10" s="32">
        <v>1400</v>
      </c>
      <c r="H10" s="33" t="s">
        <v>34</v>
      </c>
      <c r="I10" s="34">
        <v>43941</v>
      </c>
      <c r="J10" s="35">
        <f t="shared" ref="J10:J29" si="2">SUM(F10*G10:G13)</f>
        <v>280</v>
      </c>
      <c r="K10" s="36">
        <f t="shared" ref="K10:K29" si="3">SUM(J10)</f>
        <v>280</v>
      </c>
      <c r="L10" s="37" t="s">
        <v>35</v>
      </c>
    </row>
    <row r="11" spans="1:36" s="23" customFormat="1" ht="15">
      <c r="A11" s="19"/>
      <c r="B11" s="27" t="s">
        <v>32</v>
      </c>
      <c r="C11" s="28" t="s">
        <v>62</v>
      </c>
      <c r="D11" s="29" t="s">
        <v>33</v>
      </c>
      <c r="E11" s="30" t="s">
        <v>43</v>
      </c>
      <c r="F11" s="31">
        <v>0.2</v>
      </c>
      <c r="G11" s="32">
        <v>1400</v>
      </c>
      <c r="H11" s="33" t="s">
        <v>34</v>
      </c>
      <c r="I11" s="34">
        <v>43941</v>
      </c>
      <c r="J11" s="35">
        <f t="shared" si="2"/>
        <v>280</v>
      </c>
      <c r="K11" s="36">
        <f t="shared" si="3"/>
        <v>280</v>
      </c>
      <c r="L11" s="37" t="s">
        <v>35</v>
      </c>
    </row>
    <row r="12" spans="1:36" s="23" customFormat="1" ht="15">
      <c r="A12" s="19"/>
      <c r="B12" s="27" t="s">
        <v>32</v>
      </c>
      <c r="C12" s="28" t="s">
        <v>63</v>
      </c>
      <c r="D12" s="29" t="s">
        <v>64</v>
      </c>
      <c r="E12" s="30" t="s">
        <v>44</v>
      </c>
      <c r="F12" s="31">
        <v>0.2</v>
      </c>
      <c r="G12" s="32">
        <v>500</v>
      </c>
      <c r="H12" s="33" t="s">
        <v>34</v>
      </c>
      <c r="I12" s="34">
        <v>43941</v>
      </c>
      <c r="J12" s="35">
        <f t="shared" si="2"/>
        <v>100</v>
      </c>
      <c r="K12" s="36">
        <f t="shared" si="3"/>
        <v>100</v>
      </c>
      <c r="L12" s="37" t="s">
        <v>35</v>
      </c>
    </row>
    <row r="13" spans="1:36" s="23" customFormat="1" ht="12.75" customHeight="1">
      <c r="A13" s="19"/>
      <c r="B13" s="27" t="s">
        <v>32</v>
      </c>
      <c r="C13" s="28" t="s">
        <v>65</v>
      </c>
      <c r="D13" s="29" t="s">
        <v>66</v>
      </c>
      <c r="E13" s="30" t="s">
        <v>45</v>
      </c>
      <c r="F13" s="31">
        <v>0.2</v>
      </c>
      <c r="G13" s="32">
        <v>900</v>
      </c>
      <c r="H13" s="33" t="s">
        <v>34</v>
      </c>
      <c r="I13" s="34">
        <v>43941</v>
      </c>
      <c r="J13" s="35">
        <f t="shared" si="2"/>
        <v>180</v>
      </c>
      <c r="K13" s="36">
        <f t="shared" si="3"/>
        <v>180</v>
      </c>
      <c r="L13" s="37" t="s">
        <v>35</v>
      </c>
    </row>
    <row r="14" spans="1:36" s="23" customFormat="1" ht="12" customHeight="1">
      <c r="A14" s="19"/>
      <c r="B14" s="27" t="s">
        <v>32</v>
      </c>
      <c r="C14" s="28" t="s">
        <v>63</v>
      </c>
      <c r="D14" s="29" t="s">
        <v>64</v>
      </c>
      <c r="E14" s="30" t="s">
        <v>46</v>
      </c>
      <c r="F14" s="31">
        <v>0.2</v>
      </c>
      <c r="G14" s="32">
        <v>500</v>
      </c>
      <c r="H14" s="33" t="s">
        <v>34</v>
      </c>
      <c r="I14" s="34">
        <v>43941</v>
      </c>
      <c r="J14" s="35">
        <f t="shared" si="2"/>
        <v>100</v>
      </c>
      <c r="K14" s="36">
        <f t="shared" si="3"/>
        <v>100</v>
      </c>
      <c r="L14" s="37" t="s">
        <v>35</v>
      </c>
    </row>
    <row r="15" spans="1:36" s="23" customFormat="1" ht="15">
      <c r="A15" s="19"/>
      <c r="B15" s="27" t="s">
        <v>32</v>
      </c>
      <c r="C15" s="28" t="s">
        <v>65</v>
      </c>
      <c r="D15" s="29" t="s">
        <v>66</v>
      </c>
      <c r="E15" s="30" t="s">
        <v>47</v>
      </c>
      <c r="F15" s="31">
        <v>0.2</v>
      </c>
      <c r="G15" s="32">
        <v>900</v>
      </c>
      <c r="H15" s="33" t="s">
        <v>34</v>
      </c>
      <c r="I15" s="34">
        <v>43941</v>
      </c>
      <c r="J15" s="35">
        <f t="shared" si="2"/>
        <v>180</v>
      </c>
      <c r="K15" s="36">
        <f t="shared" si="3"/>
        <v>180</v>
      </c>
      <c r="L15" s="37" t="s">
        <v>35</v>
      </c>
    </row>
    <row r="16" spans="1:36" s="23" customFormat="1" ht="15">
      <c r="A16" s="19"/>
      <c r="B16" s="27" t="s">
        <v>32</v>
      </c>
      <c r="C16" s="28" t="s">
        <v>65</v>
      </c>
      <c r="D16" s="29" t="s">
        <v>66</v>
      </c>
      <c r="E16" s="30" t="s">
        <v>48</v>
      </c>
      <c r="F16" s="31">
        <v>0.2</v>
      </c>
      <c r="G16" s="32">
        <v>900</v>
      </c>
      <c r="H16" s="33" t="s">
        <v>34</v>
      </c>
      <c r="I16" s="34">
        <v>43941</v>
      </c>
      <c r="J16" s="35">
        <f t="shared" si="2"/>
        <v>180</v>
      </c>
      <c r="K16" s="36">
        <f t="shared" si="3"/>
        <v>180</v>
      </c>
      <c r="L16" s="37" t="s">
        <v>35</v>
      </c>
    </row>
    <row r="17" spans="1:12" s="23" customFormat="1" ht="15">
      <c r="A17" s="19"/>
      <c r="B17" s="27" t="s">
        <v>32</v>
      </c>
      <c r="C17" s="28" t="s">
        <v>62</v>
      </c>
      <c r="D17" s="29" t="s">
        <v>33</v>
      </c>
      <c r="E17" s="30" t="s">
        <v>49</v>
      </c>
      <c r="F17" s="31">
        <v>0.2</v>
      </c>
      <c r="G17" s="32">
        <v>1400</v>
      </c>
      <c r="H17" s="33" t="s">
        <v>34</v>
      </c>
      <c r="I17" s="34">
        <v>43941</v>
      </c>
      <c r="J17" s="35">
        <f t="shared" si="2"/>
        <v>280</v>
      </c>
      <c r="K17" s="36">
        <f t="shared" si="3"/>
        <v>280</v>
      </c>
      <c r="L17" s="37" t="s">
        <v>35</v>
      </c>
    </row>
    <row r="18" spans="1:12" s="23" customFormat="1" ht="15">
      <c r="A18" s="19"/>
      <c r="B18" s="27" t="s">
        <v>32</v>
      </c>
      <c r="C18" s="28" t="s">
        <v>65</v>
      </c>
      <c r="D18" s="29" t="s">
        <v>66</v>
      </c>
      <c r="E18" s="30" t="s">
        <v>50</v>
      </c>
      <c r="F18" s="31">
        <v>0.2</v>
      </c>
      <c r="G18" s="32">
        <v>900</v>
      </c>
      <c r="H18" s="33" t="s">
        <v>34</v>
      </c>
      <c r="I18" s="34">
        <v>43941</v>
      </c>
      <c r="J18" s="35">
        <f t="shared" si="2"/>
        <v>180</v>
      </c>
      <c r="K18" s="36">
        <f t="shared" si="3"/>
        <v>180</v>
      </c>
      <c r="L18" s="37" t="s">
        <v>35</v>
      </c>
    </row>
    <row r="19" spans="1:12" s="23" customFormat="1" ht="15">
      <c r="A19" s="19"/>
      <c r="B19" s="27" t="s">
        <v>32</v>
      </c>
      <c r="C19" s="28" t="s">
        <v>62</v>
      </c>
      <c r="D19" s="29" t="s">
        <v>33</v>
      </c>
      <c r="E19" s="30" t="s">
        <v>51</v>
      </c>
      <c r="F19" s="31">
        <v>0.2</v>
      </c>
      <c r="G19" s="32">
        <v>1400</v>
      </c>
      <c r="H19" s="33" t="s">
        <v>34</v>
      </c>
      <c r="I19" s="34">
        <v>43941</v>
      </c>
      <c r="J19" s="35">
        <f t="shared" si="2"/>
        <v>280</v>
      </c>
      <c r="K19" s="36">
        <f t="shared" si="3"/>
        <v>280</v>
      </c>
      <c r="L19" s="37" t="s">
        <v>35</v>
      </c>
    </row>
    <row r="20" spans="1:12" s="23" customFormat="1" ht="15">
      <c r="A20" s="19"/>
      <c r="B20" s="27" t="s">
        <v>32</v>
      </c>
      <c r="C20" s="28" t="s">
        <v>65</v>
      </c>
      <c r="D20" s="29" t="s">
        <v>66</v>
      </c>
      <c r="E20" s="30" t="s">
        <v>52</v>
      </c>
      <c r="F20" s="31">
        <v>0.2</v>
      </c>
      <c r="G20" s="32">
        <v>900</v>
      </c>
      <c r="H20" s="33" t="s">
        <v>34</v>
      </c>
      <c r="I20" s="34">
        <v>43941</v>
      </c>
      <c r="J20" s="35">
        <f>SUM(F20*G20:G22)</f>
        <v>180</v>
      </c>
      <c r="K20" s="36">
        <f t="shared" si="3"/>
        <v>180</v>
      </c>
      <c r="L20" s="37" t="s">
        <v>35</v>
      </c>
    </row>
    <row r="21" spans="1:12" s="23" customFormat="1" ht="15">
      <c r="A21" s="19"/>
      <c r="B21" s="27" t="s">
        <v>32</v>
      </c>
      <c r="C21" s="28" t="s">
        <v>65</v>
      </c>
      <c r="D21" s="29" t="s">
        <v>66</v>
      </c>
      <c r="E21" s="30" t="s">
        <v>53</v>
      </c>
      <c r="F21" s="31">
        <v>0.2</v>
      </c>
      <c r="G21" s="32">
        <v>900</v>
      </c>
      <c r="H21" s="33" t="s">
        <v>34</v>
      </c>
      <c r="I21" s="34">
        <v>43941</v>
      </c>
      <c r="J21" s="35">
        <f>SUM(F21*G21:G23)</f>
        <v>180</v>
      </c>
      <c r="K21" s="36">
        <f t="shared" si="3"/>
        <v>180</v>
      </c>
      <c r="L21" s="37" t="s">
        <v>35</v>
      </c>
    </row>
    <row r="22" spans="1:12" s="23" customFormat="1" ht="15">
      <c r="A22" s="19"/>
      <c r="B22" s="27" t="s">
        <v>32</v>
      </c>
      <c r="C22" s="28" t="s">
        <v>62</v>
      </c>
      <c r="D22" s="29" t="s">
        <v>33</v>
      </c>
      <c r="E22" s="30" t="s">
        <v>54</v>
      </c>
      <c r="F22" s="31">
        <v>0.2</v>
      </c>
      <c r="G22" s="32">
        <v>1400</v>
      </c>
      <c r="H22" s="33" t="s">
        <v>34</v>
      </c>
      <c r="I22" s="34">
        <v>43941</v>
      </c>
      <c r="J22" s="35">
        <f>SUM(F22*G22:G24)</f>
        <v>280</v>
      </c>
      <c r="K22" s="36">
        <f t="shared" si="3"/>
        <v>280</v>
      </c>
      <c r="L22" s="37" t="s">
        <v>35</v>
      </c>
    </row>
    <row r="23" spans="1:12" s="23" customFormat="1" ht="15">
      <c r="A23" s="19"/>
      <c r="B23" s="27" t="s">
        <v>32</v>
      </c>
      <c r="C23" s="28" t="s">
        <v>62</v>
      </c>
      <c r="D23" s="29" t="s">
        <v>33</v>
      </c>
      <c r="E23" s="30" t="s">
        <v>55</v>
      </c>
      <c r="F23" s="31">
        <v>0.2</v>
      </c>
      <c r="G23" s="32">
        <v>1400</v>
      </c>
      <c r="H23" s="33" t="s">
        <v>34</v>
      </c>
      <c r="I23" s="34">
        <v>43941</v>
      </c>
      <c r="J23" s="35">
        <f t="shared" si="2"/>
        <v>280</v>
      </c>
      <c r="K23" s="36">
        <f t="shared" si="3"/>
        <v>280</v>
      </c>
      <c r="L23" s="37" t="s">
        <v>35</v>
      </c>
    </row>
    <row r="24" spans="1:12" s="23" customFormat="1" ht="15">
      <c r="A24" s="19"/>
      <c r="B24" s="27" t="s">
        <v>32</v>
      </c>
      <c r="C24" s="28" t="s">
        <v>62</v>
      </c>
      <c r="D24" s="29" t="s">
        <v>33</v>
      </c>
      <c r="E24" s="30" t="s">
        <v>56</v>
      </c>
      <c r="F24" s="31">
        <v>0.2</v>
      </c>
      <c r="G24" s="32">
        <v>1400</v>
      </c>
      <c r="H24" s="33" t="s">
        <v>34</v>
      </c>
      <c r="I24" s="34">
        <v>43941</v>
      </c>
      <c r="J24" s="35">
        <f t="shared" si="2"/>
        <v>280</v>
      </c>
      <c r="K24" s="36">
        <f t="shared" si="3"/>
        <v>280</v>
      </c>
      <c r="L24" s="37" t="s">
        <v>35</v>
      </c>
    </row>
    <row r="25" spans="1:12" s="23" customFormat="1" ht="15">
      <c r="A25" s="19"/>
      <c r="B25" s="27" t="s">
        <v>32</v>
      </c>
      <c r="C25" s="28" t="s">
        <v>62</v>
      </c>
      <c r="D25" s="29" t="s">
        <v>33</v>
      </c>
      <c r="E25" s="30" t="s">
        <v>57</v>
      </c>
      <c r="F25" s="31">
        <v>0.2</v>
      </c>
      <c r="G25" s="32">
        <v>1400</v>
      </c>
      <c r="H25" s="33" t="s">
        <v>34</v>
      </c>
      <c r="I25" s="34">
        <v>43941</v>
      </c>
      <c r="J25" s="35">
        <f t="shared" si="2"/>
        <v>280</v>
      </c>
      <c r="K25" s="36">
        <f t="shared" si="3"/>
        <v>280</v>
      </c>
      <c r="L25" s="37" t="s">
        <v>35</v>
      </c>
    </row>
    <row r="26" spans="1:12" s="23" customFormat="1" ht="15">
      <c r="A26" s="19"/>
      <c r="B26" s="27" t="s">
        <v>32</v>
      </c>
      <c r="C26" s="28" t="s">
        <v>65</v>
      </c>
      <c r="D26" s="29" t="s">
        <v>66</v>
      </c>
      <c r="E26" s="30" t="s">
        <v>58</v>
      </c>
      <c r="F26" s="31">
        <v>0.2</v>
      </c>
      <c r="G26" s="32">
        <v>900</v>
      </c>
      <c r="H26" s="33" t="s">
        <v>34</v>
      </c>
      <c r="I26" s="34">
        <v>43941</v>
      </c>
      <c r="J26" s="35">
        <f t="shared" si="2"/>
        <v>180</v>
      </c>
      <c r="K26" s="36">
        <f t="shared" si="3"/>
        <v>180</v>
      </c>
      <c r="L26" s="37" t="s">
        <v>35</v>
      </c>
    </row>
    <row r="27" spans="1:12" s="23" customFormat="1" ht="15">
      <c r="A27" s="19"/>
      <c r="B27" s="27" t="s">
        <v>32</v>
      </c>
      <c r="C27" s="28" t="s">
        <v>65</v>
      </c>
      <c r="D27" s="29" t="s">
        <v>66</v>
      </c>
      <c r="E27" s="30" t="s">
        <v>59</v>
      </c>
      <c r="F27" s="31">
        <v>0.2</v>
      </c>
      <c r="G27" s="32">
        <v>900</v>
      </c>
      <c r="H27" s="33" t="s">
        <v>34</v>
      </c>
      <c r="I27" s="34">
        <v>43941</v>
      </c>
      <c r="J27" s="35">
        <f t="shared" si="2"/>
        <v>180</v>
      </c>
      <c r="K27" s="36">
        <f t="shared" si="3"/>
        <v>180</v>
      </c>
      <c r="L27" s="37" t="s">
        <v>35</v>
      </c>
    </row>
    <row r="28" spans="1:12" s="23" customFormat="1" ht="15">
      <c r="A28" s="19"/>
      <c r="B28" s="27" t="s">
        <v>32</v>
      </c>
      <c r="C28" s="28" t="s">
        <v>65</v>
      </c>
      <c r="D28" s="29" t="s">
        <v>66</v>
      </c>
      <c r="E28" s="30" t="s">
        <v>60</v>
      </c>
      <c r="F28" s="31">
        <v>0.2</v>
      </c>
      <c r="G28" s="32">
        <v>900</v>
      </c>
      <c r="H28" s="33" t="s">
        <v>34</v>
      </c>
      <c r="I28" s="34">
        <v>43941</v>
      </c>
      <c r="J28" s="35">
        <f t="shared" si="2"/>
        <v>180</v>
      </c>
      <c r="K28" s="36">
        <f t="shared" si="3"/>
        <v>180</v>
      </c>
      <c r="L28" s="37" t="s">
        <v>35</v>
      </c>
    </row>
    <row r="29" spans="1:12" s="23" customFormat="1" ht="15">
      <c r="A29" s="19"/>
      <c r="B29" s="27" t="s">
        <v>32</v>
      </c>
      <c r="C29" s="28" t="s">
        <v>62</v>
      </c>
      <c r="D29" s="29" t="s">
        <v>33</v>
      </c>
      <c r="E29" s="30" t="s">
        <v>61</v>
      </c>
      <c r="F29" s="31">
        <v>0.2</v>
      </c>
      <c r="G29" s="32">
        <v>1400</v>
      </c>
      <c r="H29" s="33" t="s">
        <v>34</v>
      </c>
      <c r="I29" s="34">
        <v>43941</v>
      </c>
      <c r="J29" s="35">
        <f t="shared" si="2"/>
        <v>280</v>
      </c>
      <c r="K29" s="36">
        <f t="shared" si="3"/>
        <v>280</v>
      </c>
      <c r="L29" s="37" t="s">
        <v>35</v>
      </c>
    </row>
    <row r="30" spans="1:12">
      <c r="E30" s="20"/>
      <c r="F30" s="20"/>
    </row>
    <row r="31" spans="1:12" ht="12.75" thickBot="1">
      <c r="E31" s="20"/>
      <c r="F31" s="20"/>
      <c r="I31" s="24" t="s">
        <v>36</v>
      </c>
      <c r="J31" s="25"/>
      <c r="K31" s="26">
        <f>SUM(K6:K29)</f>
        <v>5460</v>
      </c>
    </row>
    <row r="32" spans="1:12" ht="12.75" thickTop="1">
      <c r="E32" s="20"/>
      <c r="F32" s="20"/>
    </row>
    <row r="33" spans="5:6">
      <c r="E33" s="20"/>
      <c r="F33" s="20"/>
    </row>
    <row r="34" spans="5:6">
      <c r="E34" s="20"/>
      <c r="F34" s="20"/>
    </row>
    <row r="35" spans="5:6">
      <c r="E35" s="20"/>
      <c r="F35" s="20"/>
    </row>
    <row r="36" spans="5:6">
      <c r="E36" s="20"/>
      <c r="F36" s="20"/>
    </row>
    <row r="37" spans="5:6">
      <c r="E37" s="20"/>
      <c r="F37" s="20"/>
    </row>
  </sheetData>
  <autoFilter ref="A5:AJ29" xr:uid="{0839D845-07F8-4C6C-B181-CC95AA53CF48}"/>
  <phoneticPr fontId="14" type="noConversion"/>
  <dataValidations count="2">
    <dataValidation type="decimal" errorStyle="warning" allowBlank="1" showErrorMessage="1" errorTitle="Unit Price" error="You must enter a number into this cell." promptTitle="Unit Price" sqref="G6:I29" xr:uid="{B6D16FBA-CBC7-4E13-8C3F-7FAF436018DA}">
      <formula1>0</formula1>
      <formula2>1000000000</formula2>
    </dataValidation>
    <dataValidation type="textLength" errorStyle="warning" allowBlank="1" showErrorMessage="1" errorTitle="Units" error="You must enter an appropriate unit for the item in this cell." promptTitle="Units" sqref="C6:C29" xr:uid="{3BB39A28-06FB-4C59-AD9A-F63BB861512C}">
      <formula1>0</formula1>
      <formula2>256</formula2>
    </dataValidation>
  </dataValidations>
  <hyperlinks>
    <hyperlink ref="C5" r:id="rId1" display="Material #, Engineering Service or ARP" xr:uid="{01929D7E-AF9F-4006-9332-CFF4852F4591}"/>
  </hyperlinks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2020-04-15T02:17:40Z</dcterms:created>
  <dcterms:modified xsi:type="dcterms:W3CDTF">2020-04-22T04:44:00Z</dcterms:modified>
</cp:coreProperties>
</file>